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우미송\Desktop\홈페이지관리\자료실업로드파일\"/>
    </mc:Choice>
  </mc:AlternateContent>
  <xr:revisionPtr revIDLastSave="0" documentId="8_{DF58FD2B-C345-49EC-A356-A8B326BEFC32}" xr6:coauthVersionLast="47" xr6:coauthVersionMax="47" xr10:uidLastSave="{00000000-0000-0000-0000-000000000000}"/>
  <bookViews>
    <workbookView xWindow="-103" yWindow="-103" windowWidth="19543" windowHeight="12497" activeTab="11" xr2:uid="{F03CA653-0C26-4372-AB51-8AC1A8D75880}"/>
  </bookViews>
  <sheets>
    <sheet name="1학년" sheetId="1" r:id="rId1"/>
    <sheet name="2학년" sheetId="2" r:id="rId2"/>
    <sheet name="3학년" sheetId="3" r:id="rId3"/>
    <sheet name="4학년" sheetId="4" r:id="rId4"/>
    <sheet name="5학년" sheetId="5" r:id="rId5"/>
    <sheet name="6학년" sheetId="6" r:id="rId6"/>
    <sheet name="7학년" sheetId="7" r:id="rId7"/>
    <sheet name="8학년" sheetId="8" r:id="rId8"/>
    <sheet name="9학년" sheetId="9" r:id="rId9"/>
    <sheet name="10학년" sheetId="10" r:id="rId10"/>
    <sheet name="11학년" sheetId="11" r:id="rId11"/>
    <sheet name="12학년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2" l="1"/>
  <c r="G9" i="12"/>
  <c r="F9" i="12"/>
  <c r="E9" i="12"/>
  <c r="D9" i="12"/>
  <c r="C9" i="12"/>
  <c r="G8" i="12"/>
  <c r="F8" i="12"/>
  <c r="E8" i="12"/>
  <c r="D8" i="12"/>
  <c r="C8" i="12"/>
  <c r="G7" i="12"/>
  <c r="F7" i="12"/>
  <c r="E7" i="12"/>
  <c r="D7" i="12"/>
  <c r="C7" i="12"/>
  <c r="G5" i="12"/>
  <c r="F5" i="12"/>
  <c r="E5" i="12"/>
  <c r="D5" i="12"/>
  <c r="C5" i="12"/>
  <c r="G4" i="12"/>
  <c r="F4" i="12"/>
  <c r="E4" i="12"/>
  <c r="D4" i="12"/>
  <c r="C4" i="12"/>
  <c r="G3" i="12"/>
  <c r="F3" i="12"/>
  <c r="E3" i="12"/>
  <c r="D3" i="12"/>
  <c r="C3" i="12"/>
  <c r="G10" i="11"/>
  <c r="G9" i="11"/>
  <c r="F9" i="11"/>
  <c r="E9" i="11"/>
  <c r="D9" i="11"/>
  <c r="C9" i="11"/>
  <c r="G8" i="11"/>
  <c r="F8" i="11"/>
  <c r="E8" i="11"/>
  <c r="D8" i="11"/>
  <c r="C8" i="11"/>
  <c r="G7" i="11"/>
  <c r="F7" i="11"/>
  <c r="E7" i="11"/>
  <c r="D7" i="11"/>
  <c r="C7" i="11"/>
  <c r="G5" i="11"/>
  <c r="F5" i="11"/>
  <c r="E5" i="11"/>
  <c r="D5" i="11"/>
  <c r="C5" i="11"/>
  <c r="G4" i="11"/>
  <c r="F4" i="11"/>
  <c r="E4" i="11"/>
  <c r="D4" i="11"/>
  <c r="C4" i="11"/>
  <c r="G3" i="11"/>
  <c r="F3" i="11"/>
  <c r="E3" i="11"/>
  <c r="D3" i="11"/>
  <c r="C3" i="11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G5" i="10"/>
  <c r="F5" i="10"/>
  <c r="E5" i="10"/>
  <c r="D5" i="10"/>
  <c r="C5" i="10"/>
  <c r="G4" i="10"/>
  <c r="F4" i="10"/>
  <c r="E4" i="10"/>
  <c r="D4" i="10"/>
  <c r="C4" i="10"/>
  <c r="G3" i="10"/>
  <c r="F3" i="10"/>
  <c r="E3" i="10"/>
  <c r="D3" i="10"/>
  <c r="C3" i="10"/>
  <c r="G9" i="9"/>
  <c r="F9" i="9"/>
  <c r="E9" i="9"/>
  <c r="D9" i="9"/>
  <c r="C9" i="9"/>
  <c r="G8" i="9"/>
  <c r="F8" i="9"/>
  <c r="E8" i="9"/>
  <c r="D8" i="9"/>
  <c r="C8" i="9"/>
  <c r="G7" i="9"/>
  <c r="F7" i="9"/>
  <c r="E7" i="9"/>
  <c r="D7" i="9"/>
  <c r="C7" i="9"/>
  <c r="G5" i="9"/>
  <c r="F5" i="9"/>
  <c r="E5" i="9"/>
  <c r="D5" i="9"/>
  <c r="C5" i="9"/>
  <c r="G4" i="9"/>
  <c r="F4" i="9"/>
  <c r="E4" i="9"/>
  <c r="D4" i="9"/>
  <c r="C4" i="9"/>
  <c r="G3" i="9"/>
  <c r="F3" i="9"/>
  <c r="E3" i="9"/>
  <c r="D3" i="9"/>
  <c r="C3" i="9"/>
  <c r="G8" i="8"/>
  <c r="F8" i="8"/>
  <c r="E8" i="8"/>
  <c r="D8" i="8"/>
  <c r="C8" i="8"/>
  <c r="G7" i="8"/>
  <c r="F7" i="8"/>
  <c r="E7" i="8"/>
  <c r="D7" i="8"/>
  <c r="C7" i="8"/>
  <c r="G6" i="8"/>
  <c r="F6" i="8"/>
  <c r="E6" i="8"/>
  <c r="D6" i="8"/>
  <c r="C6" i="8"/>
  <c r="G4" i="8"/>
  <c r="F4" i="8"/>
  <c r="E4" i="8"/>
  <c r="D4" i="8"/>
  <c r="C4" i="8"/>
  <c r="G3" i="8"/>
  <c r="F3" i="8"/>
  <c r="E3" i="8"/>
  <c r="D3" i="8"/>
  <c r="C3" i="8"/>
  <c r="G8" i="7"/>
  <c r="F8" i="7"/>
  <c r="E8" i="7"/>
  <c r="D8" i="7"/>
  <c r="C8" i="7"/>
  <c r="G7" i="7"/>
  <c r="F7" i="7"/>
  <c r="E7" i="7"/>
  <c r="D7" i="7"/>
  <c r="C7" i="7"/>
  <c r="G6" i="7"/>
  <c r="F6" i="7"/>
  <c r="E6" i="7"/>
  <c r="D6" i="7"/>
  <c r="C6" i="7"/>
  <c r="G4" i="7"/>
  <c r="F4" i="7"/>
  <c r="E4" i="7"/>
  <c r="D4" i="7"/>
  <c r="C4" i="7"/>
  <c r="G3" i="7"/>
  <c r="F3" i="7"/>
  <c r="E3" i="7"/>
  <c r="D3" i="7"/>
  <c r="C3" i="7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4" i="6"/>
  <c r="F4" i="6"/>
  <c r="E4" i="6"/>
  <c r="D4" i="6"/>
  <c r="C4" i="6"/>
  <c r="G3" i="6"/>
  <c r="F3" i="6"/>
  <c r="E3" i="6"/>
  <c r="D3" i="6"/>
  <c r="C3" i="6"/>
  <c r="G7" i="5"/>
  <c r="F7" i="5"/>
  <c r="E7" i="5"/>
  <c r="D7" i="5"/>
  <c r="C7" i="5"/>
  <c r="G6" i="5"/>
  <c r="F6" i="5"/>
  <c r="E6" i="5"/>
  <c r="D6" i="5"/>
  <c r="C6" i="5"/>
  <c r="G4" i="5"/>
  <c r="F4" i="5"/>
  <c r="E4" i="5"/>
  <c r="D4" i="5"/>
  <c r="C4" i="5"/>
  <c r="G3" i="5"/>
  <c r="F3" i="5"/>
  <c r="E3" i="5"/>
  <c r="D3" i="5"/>
  <c r="C3" i="5"/>
  <c r="G6" i="4"/>
  <c r="F6" i="4"/>
  <c r="E6" i="4"/>
  <c r="D6" i="4"/>
  <c r="C6" i="4"/>
  <c r="G4" i="4"/>
  <c r="F4" i="4"/>
  <c r="E4" i="4"/>
  <c r="D4" i="4"/>
  <c r="C4" i="4"/>
  <c r="G3" i="4"/>
  <c r="F3" i="4"/>
  <c r="E3" i="4"/>
  <c r="D3" i="4"/>
  <c r="C3" i="4"/>
  <c r="G6" i="3"/>
  <c r="F6" i="3"/>
  <c r="E6" i="3"/>
  <c r="D6" i="3"/>
  <c r="C6" i="3"/>
  <c r="G4" i="3"/>
  <c r="F4" i="3"/>
  <c r="E4" i="3"/>
  <c r="D4" i="3"/>
  <c r="C4" i="3"/>
  <c r="G3" i="3"/>
  <c r="F3" i="3"/>
  <c r="E3" i="3"/>
  <c r="D3" i="3"/>
  <c r="C3" i="3"/>
  <c r="G6" i="2"/>
  <c r="F6" i="2"/>
  <c r="E6" i="2"/>
  <c r="D6" i="2"/>
  <c r="C6" i="2"/>
  <c r="G4" i="2"/>
  <c r="F4" i="2"/>
  <c r="E4" i="2"/>
  <c r="D4" i="2"/>
  <c r="C4" i="2"/>
  <c r="G3" i="2"/>
  <c r="F3" i="2"/>
  <c r="E3" i="2"/>
  <c r="D3" i="2"/>
  <c r="C3" i="2"/>
  <c r="G4" i="1"/>
  <c r="F4" i="1"/>
  <c r="E4" i="1"/>
  <c r="D4" i="1"/>
  <c r="C4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<sst xmlns="http://schemas.openxmlformats.org/spreadsheetml/2006/main" count="215" uniqueCount="27">
  <si>
    <t>월</t>
  </si>
  <si>
    <t>화</t>
  </si>
  <si>
    <t>수</t>
  </si>
  <si>
    <t>목</t>
  </si>
  <si>
    <t>금</t>
  </si>
  <si>
    <t>에포크</t>
  </si>
  <si>
    <t>08:30~10:30</t>
  </si>
  <si>
    <t>3교시</t>
  </si>
  <si>
    <t>10:50~11:35</t>
  </si>
  <si>
    <t>4교시</t>
  </si>
  <si>
    <t>11:45~12:30</t>
  </si>
  <si>
    <t>점심시간</t>
    <phoneticPr fontId="4" type="noConversion"/>
  </si>
  <si>
    <t>5교시</t>
  </si>
  <si>
    <t>13:30~14:15</t>
  </si>
  <si>
    <t>6교시</t>
  </si>
  <si>
    <t>14:25~15:10</t>
  </si>
  <si>
    <t>7교시</t>
  </si>
  <si>
    <t>15:20~16:05</t>
  </si>
  <si>
    <t>8교시</t>
  </si>
  <si>
    <t>16:15~17:00</t>
  </si>
  <si>
    <t>08:20~10:30</t>
  </si>
  <si>
    <t>에포크</t>
    <phoneticPr fontId="4" type="noConversion"/>
  </si>
  <si>
    <t>08:00~09:40</t>
  </si>
  <si>
    <t>2교시</t>
  </si>
  <si>
    <t>09:55~10:40</t>
  </si>
  <si>
    <t>점심시간</t>
  </si>
  <si>
    <t>정보학/재량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</si>
</sst>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학년&quot;"/>
  </numFmts>
  <fonts count="7" x14ac:knownFonts="1">
    <font>
      <sz val="11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4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4"/>
      <color indexed="8"/>
      <name val="맑은 고딕"/>
      <family val="3"/>
      <charset val="129"/>
    </font>
    <font>
      <b/>
      <sz val="14"/>
      <color rgb="FFFFFF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176" fontId="6" fillId="7" borderId="22" xfId="0" applyNumberFormat="1" applyFont="1" applyFill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center" vertical="center"/>
    </xf>
    <xf numFmtId="49" fontId="3" fillId="4" borderId="21" xfId="0" applyNumberFormat="1" applyFont="1" applyFill="1" applyBorder="1" applyAlignment="1">
      <alignment horizontal="center" vertical="center"/>
    </xf>
    <xf numFmtId="176" fontId="6" fillId="7" borderId="17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6" fillId="7" borderId="6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50864;&#48120;&#49569;\Desktop\&#54856;&#54168;&#51060;&#51648;&#44288;&#47532;\&#51088;&#47308;&#49892;&#50629;&#47196;&#46300;&#54028;&#51068;\2025&#45380;_&#49884;&#44036;&#54364;_2&#54617;&#44592;_15(&#52572;&#51333;).xlsx" TargetMode="External"/><Relationship Id="rId1" Type="http://schemas.openxmlformats.org/officeDocument/2006/relationships/externalLinkPath" Target="2025&#45380;_&#49884;&#44036;&#54364;_2&#54617;&#44592;_15(&#52572;&#5133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1학년"/>
      <sheetName val="2학년"/>
      <sheetName val="3학년"/>
      <sheetName val="4학년"/>
      <sheetName val="5학년"/>
      <sheetName val="6학년"/>
      <sheetName val="7학년"/>
      <sheetName val="8학년"/>
      <sheetName val="9학년"/>
      <sheetName val="10학년"/>
      <sheetName val="11학년"/>
      <sheetName val="12학년"/>
      <sheetName val="OOOOO"/>
      <sheetName val="2025년 상급에포크"/>
      <sheetName val="24년 상급에포크"/>
    </sheetNames>
    <sheetDataSet>
      <sheetData sheetId="0">
        <row r="8">
          <cell r="C8">
            <v>9</v>
          </cell>
          <cell r="D8" t="str">
            <v>체육(형)</v>
          </cell>
          <cell r="E8" t="str">
            <v>미술</v>
          </cell>
          <cell r="F8" t="str">
            <v>목공(유)1/수공예(윤)2</v>
          </cell>
          <cell r="G8" t="str">
            <v>목공(유)1/수공예(윤)2</v>
          </cell>
          <cell r="H8" t="str">
            <v>재량</v>
          </cell>
        </row>
        <row r="9">
          <cell r="C9">
            <v>10</v>
          </cell>
          <cell r="D9" t="str">
            <v>오이(은/주)3</v>
          </cell>
          <cell r="E9" t="str">
            <v>중국어(가)</v>
          </cell>
          <cell r="F9" t="str">
            <v>중국어(가)</v>
          </cell>
          <cell r="G9" t="str">
            <v>수학연습(박)</v>
          </cell>
          <cell r="H9" t="str">
            <v>미술</v>
          </cell>
        </row>
        <row r="10">
          <cell r="C10">
            <v>11</v>
          </cell>
          <cell r="D10" t="str">
            <v>중국어(전)</v>
          </cell>
          <cell r="E10" t="str">
            <v>목공/금속공예(유)0</v>
          </cell>
          <cell r="F10" t="str">
            <v>오이(영)3</v>
          </cell>
          <cell r="G10" t="str">
            <v>미술</v>
          </cell>
          <cell r="H10" t="str">
            <v>오이(영/주)3</v>
          </cell>
        </row>
        <row r="11">
          <cell r="C11">
            <v>12</v>
          </cell>
          <cell r="D11" t="str">
            <v>영어(랑)</v>
          </cell>
          <cell r="E11" t="str">
            <v>영어(랑)</v>
          </cell>
          <cell r="F11" t="str">
            <v>연극</v>
          </cell>
          <cell r="G11" t="str">
            <v>중국어(우)</v>
          </cell>
          <cell r="H11" t="str">
            <v>체육(형장)</v>
          </cell>
        </row>
        <row r="14">
          <cell r="C14">
            <v>1</v>
          </cell>
          <cell r="D14" t="str">
            <v>외국어(가양)</v>
          </cell>
          <cell r="E14" t="str">
            <v>재량</v>
          </cell>
          <cell r="F14" t="str">
            <v>외국어(가양)</v>
          </cell>
          <cell r="G14" t="str">
            <v>외국어(가양)</v>
          </cell>
          <cell r="H14" t="str">
            <v>수공예(금)1</v>
          </cell>
        </row>
        <row r="15">
          <cell r="C15">
            <v>2</v>
          </cell>
          <cell r="D15" t="str">
            <v>재량</v>
          </cell>
          <cell r="E15" t="str">
            <v>오이(영/주)1</v>
          </cell>
          <cell r="F15" t="str">
            <v>수공예(금)1</v>
          </cell>
          <cell r="G15" t="str">
            <v>수공예(금)1</v>
          </cell>
          <cell r="H15" t="str">
            <v>외국어(랑우)</v>
          </cell>
        </row>
        <row r="16">
          <cell r="C16">
            <v>3</v>
          </cell>
          <cell r="D16" t="str">
            <v>외국어(지가)</v>
          </cell>
          <cell r="E16" t="str">
            <v>외국어(지가)</v>
          </cell>
          <cell r="F16" t="str">
            <v>외국어(지가)</v>
          </cell>
          <cell r="G16" t="str">
            <v>외국어(지가)</v>
          </cell>
          <cell r="H16" t="str">
            <v>외국어(지가)</v>
          </cell>
        </row>
        <row r="17">
          <cell r="C17">
            <v>4</v>
          </cell>
          <cell r="D17" t="str">
            <v>외국어(우랑)</v>
          </cell>
          <cell r="E17" t="str">
            <v>음악(대)</v>
          </cell>
          <cell r="F17" t="str">
            <v>외국어(우랑)</v>
          </cell>
          <cell r="G17" t="str">
            <v>외국어(우랑)</v>
          </cell>
          <cell r="H17" t="str">
            <v>재량</v>
          </cell>
        </row>
        <row r="18">
          <cell r="C18">
            <v>5</v>
          </cell>
          <cell r="D18" t="str">
            <v>목공(라)1/수공예(금)1</v>
          </cell>
          <cell r="E18" t="str">
            <v>목공(라)1/수공예(금)1</v>
          </cell>
          <cell r="F18" t="str">
            <v>음악(대)</v>
          </cell>
          <cell r="G18" t="str">
            <v>재량</v>
          </cell>
          <cell r="H18" t="str">
            <v>오이(은/주)3</v>
          </cell>
        </row>
        <row r="19">
          <cell r="C19">
            <v>6</v>
          </cell>
          <cell r="D19" t="str">
            <v>음악(대)</v>
          </cell>
          <cell r="E19" t="str">
            <v>외국어(가랑)</v>
          </cell>
          <cell r="F19" t="str">
            <v>오이(은/주)3</v>
          </cell>
          <cell r="G19" t="str">
            <v>음악(대)</v>
          </cell>
          <cell r="H19" t="str">
            <v>외국어(가랑)</v>
          </cell>
        </row>
        <row r="20">
          <cell r="C20">
            <v>7</v>
          </cell>
          <cell r="D20" t="str">
            <v>오이(영/주)3</v>
          </cell>
          <cell r="E20" t="str">
            <v>중국어(우)</v>
          </cell>
          <cell r="F20" t="str">
            <v>체육(장)/미술</v>
          </cell>
          <cell r="G20" t="str">
            <v>서예</v>
          </cell>
          <cell r="H20" t="str">
            <v>음악(대)</v>
          </cell>
        </row>
        <row r="21">
          <cell r="C21">
            <v>8</v>
          </cell>
          <cell r="D21" t="str">
            <v>미술</v>
          </cell>
          <cell r="E21" t="str">
            <v>체육(형장)</v>
          </cell>
          <cell r="F21" t="str">
            <v>무예</v>
          </cell>
          <cell r="G21" t="str">
            <v>재량</v>
          </cell>
          <cell r="H21" t="str">
            <v>수학연습</v>
          </cell>
        </row>
        <row r="22">
          <cell r="C22">
            <v>9</v>
          </cell>
          <cell r="D22" t="str">
            <v>체육(형)</v>
          </cell>
          <cell r="E22" t="str">
            <v>미술</v>
          </cell>
          <cell r="F22" t="str">
            <v>목공(유)1/수공예(윤)2</v>
          </cell>
          <cell r="G22" t="str">
            <v>목공(유)1/수공예(윤)2</v>
          </cell>
          <cell r="H22" t="str">
            <v>국어연습</v>
          </cell>
        </row>
        <row r="23">
          <cell r="C23">
            <v>10</v>
          </cell>
          <cell r="D23" t="str">
            <v>금속공예(유)0</v>
          </cell>
          <cell r="E23" t="str">
            <v>수공예(윤)2</v>
          </cell>
          <cell r="F23" t="str">
            <v>수학연습(선)</v>
          </cell>
          <cell r="G23" t="str">
            <v>체육(형)</v>
          </cell>
          <cell r="H23" t="str">
            <v>미술</v>
          </cell>
        </row>
        <row r="24">
          <cell r="C24">
            <v>11</v>
          </cell>
          <cell r="D24" t="str">
            <v>수공예(윤)2</v>
          </cell>
          <cell r="E24" t="str">
            <v>목공/금속공예(유)0</v>
          </cell>
          <cell r="F24" t="str">
            <v>체육(형)</v>
          </cell>
          <cell r="G24" t="str">
            <v>미술</v>
          </cell>
          <cell r="H24" t="str">
            <v>일반사회</v>
          </cell>
        </row>
        <row r="25">
          <cell r="C25">
            <v>12</v>
          </cell>
          <cell r="D25" t="str">
            <v>중국어(전)</v>
          </cell>
          <cell r="E25" t="str">
            <v>과학연습(에)</v>
          </cell>
          <cell r="F25" t="str">
            <v>연극</v>
          </cell>
          <cell r="G25" t="str">
            <v>수학연습(박)</v>
          </cell>
          <cell r="H25" t="str">
            <v>체육(형장)</v>
          </cell>
        </row>
        <row r="27">
          <cell r="C27">
            <v>1</v>
          </cell>
          <cell r="D27" t="str">
            <v>오이(은/주)1</v>
          </cell>
          <cell r="E27" t="str">
            <v>외국어(가양)</v>
          </cell>
          <cell r="F27" t="str">
            <v>수공예(금)1</v>
          </cell>
          <cell r="G27" t="str">
            <v>재량</v>
          </cell>
          <cell r="H27" t="str">
            <v>재량</v>
          </cell>
        </row>
        <row r="28">
          <cell r="C28">
            <v>2</v>
          </cell>
          <cell r="D28" t="str">
            <v>외국어(랑우)</v>
          </cell>
          <cell r="E28" t="str">
            <v>외국어(랑우)</v>
          </cell>
          <cell r="F28" t="str">
            <v>외국어(랑우)</v>
          </cell>
          <cell r="G28" t="str">
            <v>재량</v>
          </cell>
          <cell r="H28" t="str">
            <v>재량</v>
          </cell>
        </row>
        <row r="29">
          <cell r="C29">
            <v>3</v>
          </cell>
          <cell r="D29" t="str">
            <v>체육(장)</v>
          </cell>
          <cell r="E29" t="str">
            <v>음악(나)0</v>
          </cell>
          <cell r="F29" t="str">
            <v>오이(영/주)1</v>
          </cell>
          <cell r="G29" t="str">
            <v>음악(나)0</v>
          </cell>
          <cell r="H29" t="str">
            <v>재량</v>
          </cell>
        </row>
        <row r="30">
          <cell r="C30">
            <v>4</v>
          </cell>
          <cell r="D30" t="str">
            <v>재량</v>
          </cell>
          <cell r="E30" t="str">
            <v>외국어(우랑)</v>
          </cell>
          <cell r="F30" t="str">
            <v>음악(대)</v>
          </cell>
          <cell r="G30" t="str">
            <v>수공예(윤)1</v>
          </cell>
          <cell r="H30" t="str">
            <v>외국어(우랑)</v>
          </cell>
        </row>
        <row r="31">
          <cell r="C31">
            <v>5</v>
          </cell>
          <cell r="D31" t="str">
            <v>목공(라)1/수공예(금)1</v>
          </cell>
          <cell r="E31" t="str">
            <v>목공(라)1/수공예(금)1</v>
          </cell>
          <cell r="F31" t="str">
            <v>외국어(지가)</v>
          </cell>
          <cell r="G31" t="str">
            <v>외국어(지가)</v>
          </cell>
          <cell r="H31" t="str">
            <v>외국어(지가)</v>
          </cell>
        </row>
        <row r="32">
          <cell r="C32">
            <v>6</v>
          </cell>
          <cell r="D32" t="str">
            <v>외국어(가랑)</v>
          </cell>
          <cell r="E32" t="str">
            <v>오이(은/주)3</v>
          </cell>
          <cell r="F32" t="str">
            <v>외국어(가랑)</v>
          </cell>
          <cell r="G32" t="str">
            <v>외국어(가랑)</v>
          </cell>
          <cell r="H32" t="str">
            <v>재량</v>
          </cell>
        </row>
        <row r="33">
          <cell r="C33">
            <v>7</v>
          </cell>
          <cell r="D33" t="str">
            <v>재량/음악</v>
          </cell>
          <cell r="E33" t="str">
            <v>음악(대)/재량</v>
          </cell>
          <cell r="F33" t="str">
            <v>체육(장)/미술</v>
          </cell>
          <cell r="G33" t="str">
            <v>서예</v>
          </cell>
          <cell r="H33" t="str">
            <v>오이(영/주)3</v>
          </cell>
        </row>
        <row r="34">
          <cell r="C34">
            <v>8</v>
          </cell>
          <cell r="D34" t="str">
            <v>음악(대)</v>
          </cell>
          <cell r="E34" t="str">
            <v>체육(형장)</v>
          </cell>
          <cell r="F34" t="str">
            <v>무예</v>
          </cell>
          <cell r="G34" t="str">
            <v>오이(은/대)3</v>
          </cell>
          <cell r="H34" t="str">
            <v>영어(양)</v>
          </cell>
        </row>
        <row r="35">
          <cell r="C35">
            <v>9</v>
          </cell>
          <cell r="D35" t="str">
            <v>중국어(전)</v>
          </cell>
          <cell r="E35" t="str">
            <v>정보학</v>
          </cell>
          <cell r="F35" t="str">
            <v>수학연습(선)</v>
          </cell>
          <cell r="G35" t="str">
            <v>국어연습</v>
          </cell>
          <cell r="H35" t="str">
            <v>수학연습(선)</v>
          </cell>
        </row>
        <row r="36">
          <cell r="C36">
            <v>10</v>
          </cell>
          <cell r="D36" t="str">
            <v>금속공예(유)0</v>
          </cell>
          <cell r="E36" t="str">
            <v>수공예(윤)2</v>
          </cell>
          <cell r="F36" t="str">
            <v>국어연습</v>
          </cell>
          <cell r="G36" t="str">
            <v>체육(형)</v>
          </cell>
          <cell r="H36" t="str">
            <v>국어연습</v>
          </cell>
        </row>
        <row r="37">
          <cell r="C37">
            <v>11</v>
          </cell>
          <cell r="D37" t="str">
            <v>수공예(윤)2</v>
          </cell>
          <cell r="E37" t="str">
            <v>영어(지)</v>
          </cell>
          <cell r="F37" t="str">
            <v>체육(형)</v>
          </cell>
          <cell r="G37" t="str">
            <v>수학연습(박)</v>
          </cell>
          <cell r="H37" t="str">
            <v>과학연습(에)</v>
          </cell>
        </row>
        <row r="38">
          <cell r="C38">
            <v>12</v>
          </cell>
          <cell r="D38" t="str">
            <v>국어연습</v>
          </cell>
          <cell r="E38" t="str">
            <v>국어연습</v>
          </cell>
          <cell r="F38" t="str">
            <v>과학연습(에)</v>
          </cell>
          <cell r="G38" t="str">
            <v>일반사회</v>
          </cell>
          <cell r="H38" t="str">
            <v>일반사회</v>
          </cell>
        </row>
        <row r="40">
          <cell r="C40">
            <v>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3</v>
          </cell>
          <cell r="D41">
            <v>0</v>
          </cell>
          <cell r="E41" t="str">
            <v>수공예(금)1</v>
          </cell>
          <cell r="F41" t="str">
            <v>재량</v>
          </cell>
          <cell r="G41" t="str">
            <v>수공예(금)1</v>
          </cell>
          <cell r="H41">
            <v>0</v>
          </cell>
        </row>
        <row r="42">
          <cell r="C42">
            <v>4</v>
          </cell>
          <cell r="D42" t="str">
            <v>체육(장)</v>
          </cell>
          <cell r="E42" t="str">
            <v>재량</v>
          </cell>
          <cell r="F42" t="str">
            <v>오이(영/주)3</v>
          </cell>
          <cell r="G42" t="str">
            <v>체육(장)</v>
          </cell>
          <cell r="H42" t="str">
            <v>수공예(윤)1</v>
          </cell>
        </row>
        <row r="43">
          <cell r="C43">
            <v>5</v>
          </cell>
          <cell r="D43" t="str">
            <v>오이(은/주)3</v>
          </cell>
          <cell r="E43" t="str">
            <v>외국어(지가)</v>
          </cell>
          <cell r="F43" t="str">
            <v>체육(장형)</v>
          </cell>
          <cell r="G43" t="str">
            <v>음악(대)</v>
          </cell>
          <cell r="H43" t="str">
            <v>재량</v>
          </cell>
        </row>
        <row r="44">
          <cell r="C44">
            <v>6</v>
          </cell>
          <cell r="D44" t="str">
            <v>목공(라)1/수공예(윤)1</v>
          </cell>
          <cell r="E44" t="str">
            <v>체육(장)</v>
          </cell>
          <cell r="F44" t="str">
            <v>목공(라)1/수공예(윤)1</v>
          </cell>
          <cell r="G44" t="str">
            <v>서예</v>
          </cell>
          <cell r="H44" t="str">
            <v>미술</v>
          </cell>
        </row>
        <row r="45">
          <cell r="C45">
            <v>7</v>
          </cell>
          <cell r="D45" t="str">
            <v>영어(랑)</v>
          </cell>
          <cell r="E45" t="str">
            <v>목공(라)1</v>
          </cell>
          <cell r="F45" t="str">
            <v>영어(랑)</v>
          </cell>
          <cell r="G45" t="str">
            <v>중국어(우)</v>
          </cell>
          <cell r="H45" t="str">
            <v>중국어(우)</v>
          </cell>
        </row>
        <row r="46">
          <cell r="C46">
            <v>8</v>
          </cell>
          <cell r="D46" t="str">
            <v>영어(양)</v>
          </cell>
          <cell r="E46" t="str">
            <v>중국어(우)</v>
          </cell>
          <cell r="F46" t="str">
            <v>중국어(우)</v>
          </cell>
          <cell r="G46" t="str">
            <v>영어(양)</v>
          </cell>
          <cell r="H46" t="str">
            <v>목공(유)1/수공예(금)2</v>
          </cell>
        </row>
        <row r="47">
          <cell r="C47">
            <v>9</v>
          </cell>
          <cell r="D47" t="str">
            <v>음악(나)</v>
          </cell>
          <cell r="E47" t="str">
            <v>오이(은/주)3</v>
          </cell>
          <cell r="F47" t="str">
            <v>음악(나)</v>
          </cell>
          <cell r="G47" t="str">
            <v>영어(랑)</v>
          </cell>
          <cell r="H47" t="str">
            <v>오이(은)B/체육A</v>
          </cell>
        </row>
        <row r="48">
          <cell r="C48">
            <v>10</v>
          </cell>
          <cell r="D48" t="str">
            <v>영어(지)</v>
          </cell>
          <cell r="E48" t="str">
            <v>정보학</v>
          </cell>
          <cell r="F48" t="str">
            <v>영어(지)</v>
          </cell>
          <cell r="G48" t="str">
            <v>영어(지)</v>
          </cell>
          <cell r="H48" t="str">
            <v>음악(나)</v>
          </cell>
        </row>
        <row r="49">
          <cell r="C49">
            <v>11</v>
          </cell>
          <cell r="D49" t="str">
            <v>국어연습</v>
          </cell>
          <cell r="E49" t="str">
            <v>수학연습(선)</v>
          </cell>
          <cell r="F49" t="str">
            <v>일반사회</v>
          </cell>
          <cell r="G49" t="str">
            <v>중국어(가)</v>
          </cell>
          <cell r="H49" t="str">
            <v>영어(지)</v>
          </cell>
        </row>
        <row r="50">
          <cell r="C50">
            <v>12</v>
          </cell>
          <cell r="D50" t="str">
            <v>수학연습(선)</v>
          </cell>
          <cell r="E50" t="str">
            <v>음악(나)</v>
          </cell>
          <cell r="F50" t="str">
            <v>중국어(전)</v>
          </cell>
          <cell r="G50" t="str">
            <v>오이(영/나)3</v>
          </cell>
          <cell r="H50" t="str">
            <v>영어(랑)</v>
          </cell>
        </row>
        <row r="52">
          <cell r="C52">
            <v>5</v>
          </cell>
          <cell r="D52" t="str">
            <v>외국어(지가)</v>
          </cell>
          <cell r="E52" t="str">
            <v>0</v>
          </cell>
          <cell r="F52" t="str">
            <v>체육(장형)</v>
          </cell>
          <cell r="H52" t="str">
            <v>서커스(장형대)/0</v>
          </cell>
        </row>
        <row r="53">
          <cell r="C53">
            <v>6</v>
          </cell>
          <cell r="D53" t="str">
            <v>목공(라)1/수공예(윤)1</v>
          </cell>
          <cell r="E53" t="str">
            <v>체육(장)</v>
          </cell>
          <cell r="F53" t="str">
            <v>목공(라)1/수공예(윤)1</v>
          </cell>
          <cell r="G53" t="str">
            <v>서예</v>
          </cell>
          <cell r="H53" t="str">
            <v>미술</v>
          </cell>
        </row>
        <row r="54">
          <cell r="C54">
            <v>7</v>
          </cell>
          <cell r="D54" t="str">
            <v>체육(장)/미술</v>
          </cell>
          <cell r="E54" t="str">
            <v>목공(라)1</v>
          </cell>
          <cell r="F54" t="str">
            <v>무예</v>
          </cell>
          <cell r="G54" t="str">
            <v>수공예(금)2</v>
          </cell>
          <cell r="H54" t="str">
            <v>재량</v>
          </cell>
        </row>
        <row r="55">
          <cell r="C55">
            <v>8</v>
          </cell>
          <cell r="D55" t="str">
            <v>중국어(우)</v>
          </cell>
          <cell r="E55" t="str">
            <v>음악(대)</v>
          </cell>
          <cell r="F55" t="str">
            <v>수학연습(선)</v>
          </cell>
          <cell r="G55" t="str">
            <v>연극</v>
          </cell>
          <cell r="H55" t="str">
            <v>목공(유)1/수공예(금)2</v>
          </cell>
        </row>
        <row r="56">
          <cell r="C56">
            <v>9</v>
          </cell>
          <cell r="D56" t="str">
            <v>재량</v>
          </cell>
          <cell r="E56" t="str">
            <v>영어(랑)</v>
          </cell>
          <cell r="F56" t="str">
            <v>중국어(전)</v>
          </cell>
          <cell r="G56" t="str">
            <v>중국어(우)</v>
          </cell>
          <cell r="H56" t="str">
            <v>영어(랑)</v>
          </cell>
        </row>
        <row r="57">
          <cell r="C57">
            <v>10</v>
          </cell>
          <cell r="D57" t="str">
            <v>재량</v>
          </cell>
          <cell r="E57" t="str">
            <v>과학연습(에)</v>
          </cell>
          <cell r="F57" t="str">
            <v>음악(나)</v>
          </cell>
          <cell r="G57" t="str">
            <v>오이(은)3</v>
          </cell>
          <cell r="H57" t="str">
            <v>중국어(가)</v>
          </cell>
        </row>
        <row r="58">
          <cell r="C58">
            <v>11</v>
          </cell>
          <cell r="D58" t="str">
            <v>재량</v>
          </cell>
          <cell r="E58" t="str">
            <v>정보학</v>
          </cell>
          <cell r="F58" t="str">
            <v>영어(지)</v>
          </cell>
          <cell r="G58" t="str">
            <v>음악(나)</v>
          </cell>
          <cell r="H58" t="str">
            <v>국어연습</v>
          </cell>
        </row>
        <row r="59">
          <cell r="C59">
            <v>12</v>
          </cell>
          <cell r="D59" t="str">
            <v>재량</v>
          </cell>
          <cell r="E59" t="str">
            <v>수공예(윤)2</v>
          </cell>
          <cell r="F59" t="str">
            <v>미술</v>
          </cell>
          <cell r="G59" t="str">
            <v>석공예(유)0</v>
          </cell>
          <cell r="H59" t="str">
            <v>오이(영/나)3</v>
          </cell>
        </row>
        <row r="61">
          <cell r="C61">
            <v>6</v>
          </cell>
          <cell r="D61">
            <v>0</v>
          </cell>
          <cell r="E61">
            <v>0</v>
          </cell>
          <cell r="F61" t="str">
            <v>0</v>
          </cell>
          <cell r="G61" t="str">
            <v>재량</v>
          </cell>
          <cell r="H61">
            <v>0</v>
          </cell>
        </row>
        <row r="62">
          <cell r="C62">
            <v>7</v>
          </cell>
          <cell r="D62" t="str">
            <v>체육(장)/미술</v>
          </cell>
          <cell r="E62" t="str">
            <v>담임오케</v>
          </cell>
          <cell r="F62" t="str">
            <v>무예</v>
          </cell>
          <cell r="G62" t="str">
            <v>수공예(금)2</v>
          </cell>
          <cell r="H62" t="str">
            <v>영어(랑)</v>
          </cell>
        </row>
        <row r="63">
          <cell r="C63">
            <v>8</v>
          </cell>
          <cell r="D63" t="str">
            <v>0</v>
          </cell>
          <cell r="E63" t="str">
            <v>담임오케</v>
          </cell>
          <cell r="F63" t="str">
            <v>오이(은/대)3</v>
          </cell>
          <cell r="G63" t="str">
            <v>연극</v>
          </cell>
          <cell r="H63" t="str">
            <v>목공(유)1/수공예(금)2</v>
          </cell>
        </row>
        <row r="64">
          <cell r="C64">
            <v>9</v>
          </cell>
          <cell r="D64" t="str">
            <v>상급학급회의</v>
          </cell>
          <cell r="E64">
            <v>0</v>
          </cell>
          <cell r="F64">
            <v>0</v>
          </cell>
          <cell r="G64" t="str">
            <v>오이(은)A/체육B</v>
          </cell>
          <cell r="H64">
            <v>0</v>
          </cell>
        </row>
        <row r="65">
          <cell r="C65">
            <v>10</v>
          </cell>
          <cell r="D65" t="str">
            <v>상급학급회의</v>
          </cell>
          <cell r="E65">
            <v>0</v>
          </cell>
          <cell r="F65">
            <v>0</v>
          </cell>
          <cell r="G65" t="str">
            <v>재량</v>
          </cell>
          <cell r="H65">
            <v>0</v>
          </cell>
        </row>
        <row r="66">
          <cell r="C66">
            <v>11</v>
          </cell>
          <cell r="D66" t="str">
            <v>상급학급회의</v>
          </cell>
          <cell r="E66" t="str">
            <v>정보학</v>
          </cell>
          <cell r="F66" t="str">
            <v>중국어(전)</v>
          </cell>
          <cell r="G66" t="str">
            <v>과학연습(에)</v>
          </cell>
          <cell r="H66" t="str">
            <v>합창(나)</v>
          </cell>
        </row>
        <row r="67">
          <cell r="C67">
            <v>12</v>
          </cell>
          <cell r="D67" t="str">
            <v>상급학급회의</v>
          </cell>
          <cell r="E67" t="str">
            <v>수공예(윤)2</v>
          </cell>
          <cell r="F67" t="str">
            <v>미술</v>
          </cell>
          <cell r="G67" t="str">
            <v>석공예(유)0</v>
          </cell>
          <cell r="H67" t="str">
            <v>합창(나)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2B233-9F81-4C22-8D83-0737791C91BC}">
  <dimension ref="A1:G4"/>
  <sheetViews>
    <sheetView workbookViewId="0">
      <selection activeCell="G4" sqref="A1:G4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x14ac:dyDescent="0.55000000000000004">
      <c r="A1" s="2">
        <v>1</v>
      </c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x14ac:dyDescent="0.55000000000000004">
      <c r="A2" s="3" t="s">
        <v>5</v>
      </c>
      <c r="B2" s="3" t="s">
        <v>6</v>
      </c>
      <c r="C2" s="4"/>
      <c r="D2" s="4"/>
      <c r="E2" s="4"/>
      <c r="F2" s="4"/>
      <c r="G2" s="4"/>
    </row>
    <row r="3" spans="1:7" x14ac:dyDescent="0.55000000000000004">
      <c r="A3" s="3" t="s">
        <v>7</v>
      </c>
      <c r="B3" s="3" t="s">
        <v>8</v>
      </c>
      <c r="C3" s="3" t="str">
        <f>VLOOKUP($A$1,[1]Sheet1!$C$14:$H$25,2)</f>
        <v>외국어(가양)</v>
      </c>
      <c r="D3" s="3" t="str">
        <f>VLOOKUP($A$1,[1]Sheet1!$C$14:$H$25,3)</f>
        <v>재량</v>
      </c>
      <c r="E3" s="3" t="str">
        <f>VLOOKUP($A$1,[1]Sheet1!$C$14:$H$25,4)</f>
        <v>외국어(가양)</v>
      </c>
      <c r="F3" s="3" t="str">
        <f>VLOOKUP($A$1,[1]Sheet1!$C$14:$H$25,5)</f>
        <v>외국어(가양)</v>
      </c>
      <c r="G3" s="3" t="str">
        <f>VLOOKUP($A$1,[1]Sheet1!$C$14:$H$25,6)</f>
        <v>수공예(금)1</v>
      </c>
    </row>
    <row r="4" spans="1:7" x14ac:dyDescent="0.55000000000000004">
      <c r="A4" s="3" t="s">
        <v>9</v>
      </c>
      <c r="B4" s="3" t="s">
        <v>10</v>
      </c>
      <c r="C4" s="3" t="str">
        <f>VLOOKUP($A$1,[1]Sheet1!$C$27:$H$38,2)</f>
        <v>오이(은/주)1</v>
      </c>
      <c r="D4" s="3" t="str">
        <f>VLOOKUP($A$1,[1]Sheet1!$C$27:$H$38,3)</f>
        <v>외국어(가양)</v>
      </c>
      <c r="E4" s="3" t="str">
        <f>VLOOKUP($A$1,[1]Sheet1!$C$27:$H$38,4)</f>
        <v>수공예(금)1</v>
      </c>
      <c r="F4" s="3" t="str">
        <f>VLOOKUP($A$1,[1]Sheet1!$C$27:$H$38,5)</f>
        <v>재량</v>
      </c>
      <c r="G4" s="3" t="str">
        <f>VLOOKUP($A$1,[1]Sheet1!$C$27:$H$38,6)</f>
        <v>재량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72910-EF0D-4DA8-9CEC-4AFFF9316E6B}">
  <dimension ref="A1:G10"/>
  <sheetViews>
    <sheetView workbookViewId="0">
      <selection sqref="A1:G1048576"/>
    </sheetView>
  </sheetViews>
  <sheetFormatPr defaultRowHeight="21.45" x14ac:dyDescent="0.55000000000000004"/>
  <cols>
    <col min="1" max="2" width="15.640625" style="43" customWidth="1"/>
    <col min="3" max="7" width="20.640625" style="43" customWidth="1"/>
  </cols>
  <sheetData>
    <row r="1" spans="1:7" ht="21.9" thickBot="1" x14ac:dyDescent="0.6">
      <c r="A1" s="34">
        <v>10</v>
      </c>
      <c r="B1" s="42"/>
      <c r="C1" s="12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22</v>
      </c>
      <c r="C2" s="26"/>
      <c r="D2" s="16"/>
      <c r="E2" s="16"/>
      <c r="F2" s="16"/>
      <c r="G2" s="16"/>
    </row>
    <row r="3" spans="1:7" x14ac:dyDescent="0.55000000000000004">
      <c r="A3" s="17" t="s">
        <v>23</v>
      </c>
      <c r="B3" s="27" t="s">
        <v>24</v>
      </c>
      <c r="C3" s="28" t="str">
        <f>VLOOKUP($A$1,[1]Sheet1!$C$8:$H$11,2)</f>
        <v>오이(은/주)3</v>
      </c>
      <c r="D3" s="17" t="str">
        <f>VLOOKUP($A$1,[1]Sheet1!$C$8:$H$11,3)</f>
        <v>중국어(가)</v>
      </c>
      <c r="E3" s="17" t="str">
        <f>VLOOKUP($A$1,[1]Sheet1!$C$8:$H$11,4)</f>
        <v>중국어(가)</v>
      </c>
      <c r="F3" s="17" t="str">
        <f>VLOOKUP($A$1,[1]Sheet1!$C$8:$H$11,5)</f>
        <v>수학연습(박)</v>
      </c>
      <c r="G3" s="17" t="str">
        <f>VLOOKUP($A$1,[1]Sheet1!$C$8:$H$11,6)</f>
        <v>미술</v>
      </c>
    </row>
    <row r="4" spans="1:7" x14ac:dyDescent="0.55000000000000004">
      <c r="A4" s="17" t="s">
        <v>7</v>
      </c>
      <c r="B4" s="27" t="s">
        <v>8</v>
      </c>
      <c r="C4" s="28" t="str">
        <f>VLOOKUP($A$1,[1]Sheet1!$C$14:$H$25,2)</f>
        <v>금속공예(유)0</v>
      </c>
      <c r="D4" s="17" t="str">
        <f>VLOOKUP($A$1,[1]Sheet1!$C$14:$H$25,3)</f>
        <v>수공예(윤)2</v>
      </c>
      <c r="E4" s="17" t="str">
        <f>VLOOKUP($A$1,[1]Sheet1!$C$14:$H$25,4)</f>
        <v>수학연습(선)</v>
      </c>
      <c r="F4" s="17" t="str">
        <f>VLOOKUP($A$1,[1]Sheet1!$C$14:$H$25,5)</f>
        <v>체육(형)</v>
      </c>
      <c r="G4" s="17" t="str">
        <f>VLOOKUP($A$1,[1]Sheet1!$C$14:$H$25,6)</f>
        <v>미술</v>
      </c>
    </row>
    <row r="5" spans="1:7" x14ac:dyDescent="0.55000000000000004">
      <c r="A5" s="17" t="s">
        <v>9</v>
      </c>
      <c r="B5" s="27" t="s">
        <v>10</v>
      </c>
      <c r="C5" s="28" t="str">
        <f>VLOOKUP($A$1,[1]Sheet1!$C$27:$H$38,2)</f>
        <v>금속공예(유)0</v>
      </c>
      <c r="D5" s="17" t="str">
        <f>VLOOKUP($A$1,[1]Sheet1!$C$27:$H$38,3)</f>
        <v>수공예(윤)2</v>
      </c>
      <c r="E5" s="17" t="str">
        <f>VLOOKUP($A$1,[1]Sheet1!$C$27:$H$38,4)</f>
        <v>국어연습</v>
      </c>
      <c r="F5" s="17" t="str">
        <f>VLOOKUP($A$1,[1]Sheet1!$C$27:$H$38,5)</f>
        <v>체육(형)</v>
      </c>
      <c r="G5" s="17" t="str">
        <f>VLOOKUP($A$1,[1]Sheet1!$C$27:$H$38,6)</f>
        <v>국어연습</v>
      </c>
    </row>
    <row r="6" spans="1:7" x14ac:dyDescent="0.55000000000000004">
      <c r="A6" s="39" t="s">
        <v>25</v>
      </c>
      <c r="B6" s="40"/>
      <c r="C6" s="40"/>
      <c r="D6" s="40"/>
      <c r="E6" s="40"/>
      <c r="F6" s="40"/>
      <c r="G6" s="41"/>
    </row>
    <row r="7" spans="1:7" x14ac:dyDescent="0.55000000000000004">
      <c r="A7" s="17" t="s">
        <v>12</v>
      </c>
      <c r="B7" s="27" t="s">
        <v>13</v>
      </c>
      <c r="C7" s="28" t="str">
        <f>VLOOKUP($A$1,[1]Sheet1!$C$40:$H$50,2)</f>
        <v>영어(지)</v>
      </c>
      <c r="D7" s="17" t="str">
        <f>VLOOKUP($A$1,[1]Sheet1!$C$40:$H$50,3)</f>
        <v>정보학</v>
      </c>
      <c r="E7" s="17" t="str">
        <f>VLOOKUP($A$1,[1]Sheet1!$C$40:$H$50,4)</f>
        <v>영어(지)</v>
      </c>
      <c r="F7" s="17" t="str">
        <f>VLOOKUP($A$1,[1]Sheet1!$C$40:$H$50,5)</f>
        <v>영어(지)</v>
      </c>
      <c r="G7" s="17" t="str">
        <f>VLOOKUP($A$1,[1]Sheet1!$C$40:$H$50,6)</f>
        <v>음악(나)</v>
      </c>
    </row>
    <row r="8" spans="1:7" x14ac:dyDescent="0.55000000000000004">
      <c r="A8" s="17" t="s">
        <v>14</v>
      </c>
      <c r="B8" s="27" t="s">
        <v>15</v>
      </c>
      <c r="C8" s="28" t="str">
        <f>VLOOKUP($A$1,[1]Sheet1!$C$52:$H$59,2)</f>
        <v>재량</v>
      </c>
      <c r="D8" s="17" t="str">
        <f>VLOOKUP($A$1,[1]Sheet1!$C$52:$H$59,3)</f>
        <v>과학연습(에)</v>
      </c>
      <c r="E8" s="17" t="str">
        <f>VLOOKUP($A$1,[1]Sheet1!$C$52:$H$59,4)</f>
        <v>음악(나)</v>
      </c>
      <c r="F8" s="17" t="str">
        <f>VLOOKUP($A$1,[1]Sheet1!$C$52:$H$59,5)</f>
        <v>오이(은)3</v>
      </c>
      <c r="G8" s="17" t="str">
        <f>VLOOKUP($A$1,[1]Sheet1!$C$52:$H$59,6)</f>
        <v>중국어(가)</v>
      </c>
    </row>
    <row r="9" spans="1:7" x14ac:dyDescent="0.55000000000000004">
      <c r="A9" s="17" t="s">
        <v>16</v>
      </c>
      <c r="B9" s="27" t="s">
        <v>17</v>
      </c>
      <c r="C9" s="28" t="str">
        <f>VLOOKUP($A$1,[1]Sheet1!$C$61:$H$67,2)</f>
        <v>상급학급회의</v>
      </c>
      <c r="D9" s="21">
        <f>VLOOKUP($A$1,[1]Sheet1!$C$61:$H$67,3)</f>
        <v>0</v>
      </c>
      <c r="E9" s="21">
        <f>VLOOKUP($A$1,[1]Sheet1!$C$61:$H$67,4)</f>
        <v>0</v>
      </c>
      <c r="F9" s="21" t="str">
        <f>VLOOKUP($A$1,[1]Sheet1!$C$61:$H$67,5)</f>
        <v>재량</v>
      </c>
      <c r="G9" s="21">
        <f>VLOOKUP($A$1,[1]Sheet1!$C$61:$H$67,6)</f>
        <v>0</v>
      </c>
    </row>
    <row r="10" spans="1:7" x14ac:dyDescent="0.55000000000000004">
      <c r="A10" s="17" t="s">
        <v>18</v>
      </c>
      <c r="B10" s="27" t="s">
        <v>19</v>
      </c>
      <c r="C10" s="29"/>
      <c r="D10" s="21"/>
      <c r="E10" s="21"/>
      <c r="F10" s="21"/>
      <c r="G10" s="21"/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7ABE-3DBD-43A4-809D-B03D0DDBA24F}">
  <dimension ref="A1:G10"/>
  <sheetViews>
    <sheetView workbookViewId="0">
      <selection sqref="A1:G1048576"/>
    </sheetView>
  </sheetViews>
  <sheetFormatPr defaultRowHeight="21.45" x14ac:dyDescent="0.55000000000000004"/>
  <cols>
    <col min="1" max="2" width="15.640625" style="43" customWidth="1"/>
    <col min="3" max="7" width="20.640625" style="43" customWidth="1"/>
  </cols>
  <sheetData>
    <row r="1" spans="1:7" ht="21.9" thickBot="1" x14ac:dyDescent="0.6">
      <c r="A1" s="34">
        <v>11</v>
      </c>
      <c r="B1" s="44"/>
      <c r="C1" s="11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14" t="s">
        <v>22</v>
      </c>
      <c r="C2" s="15"/>
      <c r="D2" s="16"/>
      <c r="E2" s="16"/>
      <c r="F2" s="16"/>
      <c r="G2" s="16"/>
    </row>
    <row r="3" spans="1:7" x14ac:dyDescent="0.55000000000000004">
      <c r="A3" s="17" t="s">
        <v>23</v>
      </c>
      <c r="B3" s="18" t="s">
        <v>24</v>
      </c>
      <c r="C3" s="19" t="str">
        <f>VLOOKUP($A$1,[1]Sheet1!$C$8:$H$11,2)</f>
        <v>중국어(전)</v>
      </c>
      <c r="D3" s="17" t="str">
        <f>VLOOKUP($A$1,[1]Sheet1!$C$8:$H$11,3)</f>
        <v>목공/금속공예(유)0</v>
      </c>
      <c r="E3" s="17" t="str">
        <f>VLOOKUP($A$1,[1]Sheet1!$C$8:$H$11,4)</f>
        <v>오이(영)3</v>
      </c>
      <c r="F3" s="17" t="str">
        <f>VLOOKUP($A$1,[1]Sheet1!$C$8:$H$11,5)</f>
        <v>미술</v>
      </c>
      <c r="G3" s="17" t="str">
        <f>VLOOKUP($A$1,[1]Sheet1!$C$8:$H$11,6)</f>
        <v>오이(영/주)3</v>
      </c>
    </row>
    <row r="4" spans="1:7" x14ac:dyDescent="0.55000000000000004">
      <c r="A4" s="17" t="s">
        <v>7</v>
      </c>
      <c r="B4" s="18" t="s">
        <v>8</v>
      </c>
      <c r="C4" s="19" t="str">
        <f>VLOOKUP($A$1,[1]Sheet1!$C$14:$H$25,2)</f>
        <v>수공예(윤)2</v>
      </c>
      <c r="D4" s="17" t="str">
        <f>VLOOKUP($A$1,[1]Sheet1!$C$14:$H$25,3)</f>
        <v>목공/금속공예(유)0</v>
      </c>
      <c r="E4" s="17" t="str">
        <f>VLOOKUP($A$1,[1]Sheet1!$C$14:$H$25,4)</f>
        <v>체육(형)</v>
      </c>
      <c r="F4" s="17" t="str">
        <f>VLOOKUP($A$1,[1]Sheet1!$C$14:$H$25,5)</f>
        <v>미술</v>
      </c>
      <c r="G4" s="17" t="str">
        <f>VLOOKUP($A$1,[1]Sheet1!$C$14:$H$25,6)</f>
        <v>일반사회</v>
      </c>
    </row>
    <row r="5" spans="1:7" x14ac:dyDescent="0.55000000000000004">
      <c r="A5" s="17" t="s">
        <v>9</v>
      </c>
      <c r="B5" s="18" t="s">
        <v>10</v>
      </c>
      <c r="C5" s="19" t="str">
        <f>VLOOKUP($A$1,[1]Sheet1!$C$27:$H$38,2)</f>
        <v>수공예(윤)2</v>
      </c>
      <c r="D5" s="17" t="str">
        <f>VLOOKUP($A$1,[1]Sheet1!$C$27:$H$38,3)</f>
        <v>영어(지)</v>
      </c>
      <c r="E5" s="17" t="str">
        <f>VLOOKUP($A$1,[1]Sheet1!$C$27:$H$38,4)</f>
        <v>체육(형)</v>
      </c>
      <c r="F5" s="17" t="str">
        <f>VLOOKUP($A$1,[1]Sheet1!$C$27:$H$38,5)</f>
        <v>수학연습(박)</v>
      </c>
      <c r="G5" s="17" t="str">
        <f>VLOOKUP($A$1,[1]Sheet1!$C$27:$H$38,6)</f>
        <v>과학연습(에)</v>
      </c>
    </row>
    <row r="6" spans="1:7" x14ac:dyDescent="0.55000000000000004">
      <c r="A6" s="39" t="s">
        <v>25</v>
      </c>
      <c r="B6" s="40"/>
      <c r="C6" s="40"/>
      <c r="D6" s="40"/>
      <c r="E6" s="40"/>
      <c r="F6" s="40"/>
      <c r="G6" s="41"/>
    </row>
    <row r="7" spans="1:7" x14ac:dyDescent="0.55000000000000004">
      <c r="A7" s="17" t="s">
        <v>12</v>
      </c>
      <c r="B7" s="18" t="s">
        <v>13</v>
      </c>
      <c r="C7" s="19" t="str">
        <f>VLOOKUP($A$1,[1]Sheet1!$C$40:$H$50,2)</f>
        <v>국어연습</v>
      </c>
      <c r="D7" s="17" t="str">
        <f>VLOOKUP($A$1,[1]Sheet1!$C$40:$H$50,3)</f>
        <v>수학연습(선)</v>
      </c>
      <c r="E7" s="17" t="str">
        <f>VLOOKUP($A$1,[1]Sheet1!$C$40:$H$50,4)</f>
        <v>일반사회</v>
      </c>
      <c r="F7" s="17" t="str">
        <f>VLOOKUP($A$1,[1]Sheet1!$C$40:$H$50,5)</f>
        <v>중국어(가)</v>
      </c>
      <c r="G7" s="17" t="str">
        <f>VLOOKUP($A$1,[1]Sheet1!$C$40:$H$50,6)</f>
        <v>영어(지)</v>
      </c>
    </row>
    <row r="8" spans="1:7" x14ac:dyDescent="0.55000000000000004">
      <c r="A8" s="17" t="s">
        <v>14</v>
      </c>
      <c r="B8" s="18" t="s">
        <v>15</v>
      </c>
      <c r="C8" s="19" t="str">
        <f>VLOOKUP($A$1,[1]Sheet1!$C$52:$H$59,2)</f>
        <v>재량</v>
      </c>
      <c r="D8" s="17" t="str">
        <f>VLOOKUP($A$1,[1]Sheet1!$C$52:$H$59,3)</f>
        <v>정보학</v>
      </c>
      <c r="E8" s="17" t="str">
        <f>VLOOKUP($A$1,[1]Sheet1!$C$52:$H$59,4)</f>
        <v>영어(지)</v>
      </c>
      <c r="F8" s="17" t="str">
        <f>VLOOKUP($A$1,[1]Sheet1!$C$52:$H$59,5)</f>
        <v>음악(나)</v>
      </c>
      <c r="G8" s="17" t="str">
        <f>VLOOKUP($A$1,[1]Sheet1!$C$52:$H$59,6)</f>
        <v>국어연습</v>
      </c>
    </row>
    <row r="9" spans="1:7" x14ac:dyDescent="0.55000000000000004">
      <c r="A9" s="17" t="s">
        <v>16</v>
      </c>
      <c r="B9" s="18" t="s">
        <v>17</v>
      </c>
      <c r="C9" s="19" t="str">
        <f>VLOOKUP($A$1,[1]Sheet1!$C$61:$H$67,2)</f>
        <v>상급학급회의</v>
      </c>
      <c r="D9" s="17" t="str">
        <f>VLOOKUP($A$1,[1]Sheet1!$C$61:$H$67,3)</f>
        <v>정보학</v>
      </c>
      <c r="E9" s="17" t="str">
        <f>VLOOKUP($A$1,[1]Sheet1!$C$61:$H$67,4)</f>
        <v>중국어(전)</v>
      </c>
      <c r="F9" s="17" t="str">
        <f>VLOOKUP($A$1,[1]Sheet1!$C$61:$H$67,5)</f>
        <v>과학연습(에)</v>
      </c>
      <c r="G9" s="17" t="str">
        <f>VLOOKUP($A$1,[1]Sheet1!$C$61:$H$67,6)</f>
        <v>합창(나)</v>
      </c>
    </row>
    <row r="10" spans="1:7" x14ac:dyDescent="0.55000000000000004">
      <c r="A10" s="17" t="s">
        <v>18</v>
      </c>
      <c r="B10" s="18" t="s">
        <v>19</v>
      </c>
      <c r="C10" s="20"/>
      <c r="D10" s="21"/>
      <c r="E10" s="21"/>
      <c r="F10" s="21"/>
      <c r="G10" s="17" t="str">
        <f>G9</f>
        <v>합창(나)</v>
      </c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42AD-A451-4CFF-8ECE-C50F0B6EF332}">
  <dimension ref="A1:G10"/>
  <sheetViews>
    <sheetView tabSelected="1" workbookViewId="0">
      <selection activeCell="D14" sqref="D14"/>
    </sheetView>
  </sheetViews>
  <sheetFormatPr defaultRowHeight="21.45" x14ac:dyDescent="0.55000000000000004"/>
  <cols>
    <col min="1" max="2" width="15.640625" style="43" customWidth="1"/>
    <col min="3" max="7" width="20.640625" style="43" customWidth="1"/>
  </cols>
  <sheetData>
    <row r="1" spans="1:7" ht="21.9" thickBot="1" x14ac:dyDescent="0.6">
      <c r="A1" s="34">
        <v>12</v>
      </c>
      <c r="B1" s="44"/>
      <c r="C1" s="11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14" t="s">
        <v>22</v>
      </c>
      <c r="C2" s="15"/>
      <c r="D2" s="16"/>
      <c r="E2" s="16"/>
      <c r="F2" s="16"/>
      <c r="G2" s="16"/>
    </row>
    <row r="3" spans="1:7" x14ac:dyDescent="0.55000000000000004">
      <c r="A3" s="17" t="s">
        <v>23</v>
      </c>
      <c r="B3" s="18" t="s">
        <v>24</v>
      </c>
      <c r="C3" s="19" t="str">
        <f>VLOOKUP($A$1,[1]Sheet1!$C$8:$H$11,2)</f>
        <v>영어(랑)</v>
      </c>
      <c r="D3" s="17" t="str">
        <f>VLOOKUP($A$1,[1]Sheet1!$C$8:$H$11,3)</f>
        <v>영어(랑)</v>
      </c>
      <c r="E3" s="17" t="str">
        <f>VLOOKUP($A$1,[1]Sheet1!$C$8:$H$11,4)</f>
        <v>연극</v>
      </c>
      <c r="F3" s="17" t="str">
        <f>VLOOKUP($A$1,[1]Sheet1!$C$8:$H$11,5)</f>
        <v>중국어(우)</v>
      </c>
      <c r="G3" s="17" t="str">
        <f>VLOOKUP($A$1,[1]Sheet1!$C$8:$H$11,6)</f>
        <v>체육(형장)</v>
      </c>
    </row>
    <row r="4" spans="1:7" x14ac:dyDescent="0.55000000000000004">
      <c r="A4" s="17" t="s">
        <v>7</v>
      </c>
      <c r="B4" s="18" t="s">
        <v>8</v>
      </c>
      <c r="C4" s="19" t="str">
        <f>VLOOKUP($A$1,[1]Sheet1!$C$14:$H$25,2)</f>
        <v>중국어(전)</v>
      </c>
      <c r="D4" s="17" t="str">
        <f>VLOOKUP($A$1,[1]Sheet1!$C$14:$H$25,3)</f>
        <v>과학연습(에)</v>
      </c>
      <c r="E4" s="17" t="str">
        <f>VLOOKUP($A$1,[1]Sheet1!$C$14:$H$25,4)</f>
        <v>연극</v>
      </c>
      <c r="F4" s="17" t="str">
        <f>VLOOKUP($A$1,[1]Sheet1!$C$14:$H$25,5)</f>
        <v>수학연습(박)</v>
      </c>
      <c r="G4" s="17" t="str">
        <f>VLOOKUP($A$1,[1]Sheet1!$C$14:$H$25,6)</f>
        <v>체육(형장)</v>
      </c>
    </row>
    <row r="5" spans="1:7" x14ac:dyDescent="0.55000000000000004">
      <c r="A5" s="17" t="s">
        <v>9</v>
      </c>
      <c r="B5" s="18" t="s">
        <v>10</v>
      </c>
      <c r="C5" s="19" t="str">
        <f>VLOOKUP($A$1,[1]Sheet1!$C$27:$H$38,2)</f>
        <v>국어연습</v>
      </c>
      <c r="D5" s="17" t="str">
        <f>VLOOKUP($A$1,[1]Sheet1!$C$27:$H$38,3)</f>
        <v>국어연습</v>
      </c>
      <c r="E5" s="17" t="str">
        <f>VLOOKUP($A$1,[1]Sheet1!$C$27:$H$38,4)</f>
        <v>과학연습(에)</v>
      </c>
      <c r="F5" s="17" t="str">
        <f>VLOOKUP($A$1,[1]Sheet1!$C$27:$H$38,5)</f>
        <v>일반사회</v>
      </c>
      <c r="G5" s="17" t="str">
        <f>VLOOKUP($A$1,[1]Sheet1!$C$27:$H$38,6)</f>
        <v>일반사회</v>
      </c>
    </row>
    <row r="6" spans="1:7" x14ac:dyDescent="0.55000000000000004">
      <c r="A6" s="39" t="s">
        <v>25</v>
      </c>
      <c r="B6" s="40"/>
      <c r="C6" s="40"/>
      <c r="D6" s="40"/>
      <c r="E6" s="40"/>
      <c r="F6" s="40"/>
      <c r="G6" s="41"/>
    </row>
    <row r="7" spans="1:7" x14ac:dyDescent="0.55000000000000004">
      <c r="A7" s="17" t="s">
        <v>12</v>
      </c>
      <c r="B7" s="18" t="s">
        <v>13</v>
      </c>
      <c r="C7" s="19" t="str">
        <f>VLOOKUP($A$1,[1]Sheet1!$C$40:$H$50,2)</f>
        <v>수학연습(선)</v>
      </c>
      <c r="D7" s="17" t="str">
        <f>VLOOKUP($A$1,[1]Sheet1!$C$40:$H$50,3)</f>
        <v>음악(나)</v>
      </c>
      <c r="E7" s="17" t="str">
        <f>VLOOKUP($A$1,[1]Sheet1!$C$40:$H$50,4)</f>
        <v>중국어(전)</v>
      </c>
      <c r="F7" s="17" t="str">
        <f>VLOOKUP($A$1,[1]Sheet1!$C$40:$H$50,5)</f>
        <v>오이(영/나)3</v>
      </c>
      <c r="G7" s="17" t="str">
        <f>VLOOKUP($A$1,[1]Sheet1!$C$40:$H$50,6)</f>
        <v>영어(랑)</v>
      </c>
    </row>
    <row r="8" spans="1:7" x14ac:dyDescent="0.55000000000000004">
      <c r="A8" s="17" t="s">
        <v>14</v>
      </c>
      <c r="B8" s="18" t="s">
        <v>15</v>
      </c>
      <c r="C8" s="19" t="str">
        <f>VLOOKUP($A$1,[1]Sheet1!$C$52:$H$59,2)</f>
        <v>재량</v>
      </c>
      <c r="D8" s="17" t="str">
        <f>VLOOKUP($A$1,[1]Sheet1!$C$52:$H$59,3)</f>
        <v>수공예(윤)2</v>
      </c>
      <c r="E8" s="17" t="str">
        <f>VLOOKUP($A$1,[1]Sheet1!$C$52:$H$59,4)</f>
        <v>미술</v>
      </c>
      <c r="F8" s="17" t="str">
        <f>VLOOKUP($A$1,[1]Sheet1!$C$52:$H$59,5)</f>
        <v>석공예(유)0</v>
      </c>
      <c r="G8" s="17" t="str">
        <f>VLOOKUP($A$1,[1]Sheet1!$C$52:$H$59,6)</f>
        <v>오이(영/나)3</v>
      </c>
    </row>
    <row r="9" spans="1:7" x14ac:dyDescent="0.55000000000000004">
      <c r="A9" s="17" t="s">
        <v>16</v>
      </c>
      <c r="B9" s="18" t="s">
        <v>17</v>
      </c>
      <c r="C9" s="19" t="str">
        <f>VLOOKUP($A$1,[1]Sheet1!$C$61:$H$67,2)</f>
        <v>상급학급회의</v>
      </c>
      <c r="D9" s="17" t="str">
        <f>VLOOKUP($A$1,[1]Sheet1!$C$61:$H$67,3)</f>
        <v>수공예(윤)2</v>
      </c>
      <c r="E9" s="17" t="str">
        <f>VLOOKUP($A$1,[1]Sheet1!$C$61:$H$67,4)</f>
        <v>미술</v>
      </c>
      <c r="F9" s="17" t="str">
        <f>VLOOKUP($A$1,[1]Sheet1!$C$61:$H$67,5)</f>
        <v>석공예(유)0</v>
      </c>
      <c r="G9" s="17" t="str">
        <f>VLOOKUP($A$1,[1]Sheet1!$C$61:$H$67,6)</f>
        <v>합창(나)</v>
      </c>
    </row>
    <row r="10" spans="1:7" x14ac:dyDescent="0.55000000000000004">
      <c r="A10" s="17" t="s">
        <v>18</v>
      </c>
      <c r="B10" s="18" t="s">
        <v>19</v>
      </c>
      <c r="C10" s="20"/>
      <c r="D10" s="21" t="s">
        <v>26</v>
      </c>
      <c r="E10" s="17"/>
      <c r="F10" s="21"/>
      <c r="G10" s="17" t="str">
        <f>VLOOKUP($A$1,[1]Sheet1!$C$61:$H$67,6)</f>
        <v>합창(나)</v>
      </c>
    </row>
  </sheetData>
  <mergeCells count="2">
    <mergeCell ref="A1:B1"/>
    <mergeCell ref="A6:G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4669-C5F5-4EAC-85B1-27A7CE1472EE}">
  <dimension ref="A1:G6"/>
  <sheetViews>
    <sheetView workbookViewId="0">
      <selection activeCell="G6" sqref="A1:G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x14ac:dyDescent="0.55000000000000004">
      <c r="A1" s="2">
        <v>2</v>
      </c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x14ac:dyDescent="0.55000000000000004">
      <c r="A2" s="3" t="s">
        <v>5</v>
      </c>
      <c r="B2" s="3" t="s">
        <v>6</v>
      </c>
      <c r="C2" s="4"/>
      <c r="D2" s="4"/>
      <c r="E2" s="4"/>
      <c r="F2" s="4"/>
      <c r="G2" s="4"/>
    </row>
    <row r="3" spans="1:7" x14ac:dyDescent="0.55000000000000004">
      <c r="A3" s="3" t="s">
        <v>7</v>
      </c>
      <c r="B3" s="3" t="s">
        <v>8</v>
      </c>
      <c r="C3" s="3" t="str">
        <f>VLOOKUP($A$1,[1]Sheet1!$C$14:$H$25,2)</f>
        <v>재량</v>
      </c>
      <c r="D3" s="3" t="str">
        <f>VLOOKUP($A$1,[1]Sheet1!$C$14:$H$25,3)</f>
        <v>오이(영/주)1</v>
      </c>
      <c r="E3" s="3" t="str">
        <f>VLOOKUP($A$1,[1]Sheet1!$C$14:$H$25,4)</f>
        <v>수공예(금)1</v>
      </c>
      <c r="F3" s="3" t="str">
        <f>VLOOKUP($A$1,[1]Sheet1!$C$14:$H$25,5)</f>
        <v>수공예(금)1</v>
      </c>
      <c r="G3" s="3" t="str">
        <f>VLOOKUP($A$1,[1]Sheet1!$C$14:$H$25,6)</f>
        <v>외국어(랑우)</v>
      </c>
    </row>
    <row r="4" spans="1:7" x14ac:dyDescent="0.55000000000000004">
      <c r="A4" s="3" t="s">
        <v>9</v>
      </c>
      <c r="B4" s="3" t="s">
        <v>10</v>
      </c>
      <c r="C4" s="3" t="str">
        <f>VLOOKUP($A$1,[1]Sheet1!$C$27:$H$38,2)</f>
        <v>외국어(랑우)</v>
      </c>
      <c r="D4" s="3" t="str">
        <f>VLOOKUP($A$1,[1]Sheet1!$C$27:$H$38,3)</f>
        <v>외국어(랑우)</v>
      </c>
      <c r="E4" s="3" t="str">
        <f>VLOOKUP($A$1,[1]Sheet1!$C$27:$H$38,4)</f>
        <v>외국어(랑우)</v>
      </c>
      <c r="F4" s="3" t="str">
        <f>VLOOKUP($A$1,[1]Sheet1!$C$27:$H$38,5)</f>
        <v>재량</v>
      </c>
      <c r="G4" s="3" t="str">
        <f>VLOOKUP($A$1,[1]Sheet1!$C$27:$H$38,6)</f>
        <v>재량</v>
      </c>
    </row>
    <row r="5" spans="1:7" x14ac:dyDescent="0.55000000000000004">
      <c r="A5" s="8" t="s">
        <v>11</v>
      </c>
      <c r="B5" s="8"/>
      <c r="C5" s="8"/>
      <c r="D5" s="8"/>
      <c r="E5" s="8"/>
      <c r="F5" s="8"/>
      <c r="G5" s="8"/>
    </row>
    <row r="6" spans="1:7" x14ac:dyDescent="0.55000000000000004">
      <c r="A6" s="3" t="s">
        <v>12</v>
      </c>
      <c r="B6" s="3" t="s">
        <v>13</v>
      </c>
      <c r="C6" s="4">
        <f>VLOOKUP($A$1,[1]Sheet1!$C$40:$H$50,2)</f>
        <v>0</v>
      </c>
      <c r="D6" s="4">
        <f>VLOOKUP($A$1,[1]Sheet1!$C$40:$H$50,3)</f>
        <v>0</v>
      </c>
      <c r="E6" s="4">
        <f>VLOOKUP($A$1,[1]Sheet1!$C$40:$H$50,4)</f>
        <v>0</v>
      </c>
      <c r="F6" s="4">
        <f>VLOOKUP($A$1,[1]Sheet1!$C$40:$H$50,5)</f>
        <v>0</v>
      </c>
      <c r="G6" s="4">
        <f>VLOOKUP($A$1,[1]Sheet1!$C$40:$H$50,6)</f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11B1-B693-42E5-95DC-2C256F3FAB6A}">
  <dimension ref="A1:G6"/>
  <sheetViews>
    <sheetView workbookViewId="0">
      <selection activeCell="G6" sqref="G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9">
        <v>3</v>
      </c>
      <c r="B1" s="10"/>
      <c r="C1" s="11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14" t="s">
        <v>6</v>
      </c>
      <c r="C2" s="15"/>
      <c r="D2" s="16"/>
      <c r="E2" s="16"/>
      <c r="F2" s="16"/>
      <c r="G2" s="16"/>
    </row>
    <row r="3" spans="1:7" x14ac:dyDescent="0.55000000000000004">
      <c r="A3" s="17" t="s">
        <v>7</v>
      </c>
      <c r="B3" s="18" t="s">
        <v>8</v>
      </c>
      <c r="C3" s="19" t="str">
        <f>VLOOKUP($A$1,[1]Sheet1!$C$14:$H$25,2)</f>
        <v>외국어(지가)</v>
      </c>
      <c r="D3" s="17" t="str">
        <f>VLOOKUP($A$1,[1]Sheet1!$C$14:$H$25,3)</f>
        <v>외국어(지가)</v>
      </c>
      <c r="E3" s="17" t="str">
        <f>VLOOKUP($A$1,[1]Sheet1!$C$14:$H$25,4)</f>
        <v>외국어(지가)</v>
      </c>
      <c r="F3" s="17" t="str">
        <f>VLOOKUP($A$1,[1]Sheet1!$C$14:$H$25,5)</f>
        <v>외국어(지가)</v>
      </c>
      <c r="G3" s="17" t="str">
        <f>VLOOKUP($A$1,[1]Sheet1!$C$14:$H$25,6)</f>
        <v>외국어(지가)</v>
      </c>
    </row>
    <row r="4" spans="1:7" x14ac:dyDescent="0.55000000000000004">
      <c r="A4" s="17" t="s">
        <v>9</v>
      </c>
      <c r="B4" s="18" t="s">
        <v>10</v>
      </c>
      <c r="C4" s="19" t="str">
        <f>VLOOKUP($A$1,[1]Sheet1!$C$27:$H$38,2)</f>
        <v>체육(장)</v>
      </c>
      <c r="D4" s="17" t="str">
        <f>VLOOKUP($A$1,[1]Sheet1!$C$27:$H$38,3)</f>
        <v>음악(나)0</v>
      </c>
      <c r="E4" s="17" t="str">
        <f>VLOOKUP($A$1,[1]Sheet1!$C$27:$H$38,4)</f>
        <v>오이(영/주)1</v>
      </c>
      <c r="F4" s="17" t="str">
        <f>VLOOKUP($A$1,[1]Sheet1!$C$27:$H$38,5)</f>
        <v>음악(나)0</v>
      </c>
      <c r="G4" s="17" t="str">
        <f>VLOOKUP($A$1,[1]Sheet1!$C$27:$H$38,6)</f>
        <v>재량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18" t="s">
        <v>13</v>
      </c>
      <c r="C6" s="20">
        <f>VLOOKUP($A$1,[1]Sheet1!$C$40:$H$50,2)</f>
        <v>0</v>
      </c>
      <c r="D6" s="17" t="str">
        <f>VLOOKUP($A$1,[1]Sheet1!$C$40:$H$50,3)</f>
        <v>수공예(금)1</v>
      </c>
      <c r="E6" s="17" t="str">
        <f>VLOOKUP($A$1,[1]Sheet1!$C$40:$H$50,4)</f>
        <v>재량</v>
      </c>
      <c r="F6" s="17" t="str">
        <f>VLOOKUP($A$1,[1]Sheet1!$C$40:$H$50,5)</f>
        <v>수공예(금)1</v>
      </c>
      <c r="G6" s="21">
        <f>VLOOKUP($A$1,[1]Sheet1!$C$40:$H$50,6)</f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5F3-B016-48C4-AE90-E33162E01E3C}">
  <dimension ref="A1:G6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22">
        <v>4</v>
      </c>
      <c r="B1" s="23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6</v>
      </c>
      <c r="C2" s="26"/>
      <c r="D2" s="16"/>
      <c r="E2" s="16"/>
      <c r="F2" s="16"/>
      <c r="G2" s="16"/>
    </row>
    <row r="3" spans="1:7" x14ac:dyDescent="0.55000000000000004">
      <c r="A3" s="17" t="s">
        <v>7</v>
      </c>
      <c r="B3" s="27" t="s">
        <v>8</v>
      </c>
      <c r="C3" s="28" t="str">
        <f>VLOOKUP($A$1,[1]Sheet1!$C$14:$H$25,2)</f>
        <v>외국어(우랑)</v>
      </c>
      <c r="D3" s="17" t="str">
        <f>VLOOKUP($A$1,[1]Sheet1!$C$14:$H$25,3)</f>
        <v>음악(대)</v>
      </c>
      <c r="E3" s="17" t="str">
        <f>VLOOKUP($A$1,[1]Sheet1!$C$14:$H$25,4)</f>
        <v>외국어(우랑)</v>
      </c>
      <c r="F3" s="17" t="str">
        <f>VLOOKUP($A$1,[1]Sheet1!$C$14:$H$25,5)</f>
        <v>외국어(우랑)</v>
      </c>
      <c r="G3" s="17" t="str">
        <f>VLOOKUP($A$1,[1]Sheet1!$C$14:$H$25,6)</f>
        <v>재량</v>
      </c>
    </row>
    <row r="4" spans="1:7" x14ac:dyDescent="0.55000000000000004">
      <c r="A4" s="17" t="s">
        <v>9</v>
      </c>
      <c r="B4" s="27" t="s">
        <v>10</v>
      </c>
      <c r="C4" s="28" t="str">
        <f>VLOOKUP($A$1,[1]Sheet1!$C$27:$H$38,2)</f>
        <v>재량</v>
      </c>
      <c r="D4" s="17" t="str">
        <f>VLOOKUP($A$1,[1]Sheet1!$C$27:$H$38,3)</f>
        <v>외국어(우랑)</v>
      </c>
      <c r="E4" s="17" t="str">
        <f>VLOOKUP($A$1,[1]Sheet1!$C$27:$H$38,4)</f>
        <v>음악(대)</v>
      </c>
      <c r="F4" s="17" t="str">
        <f>VLOOKUP($A$1,[1]Sheet1!$C$27:$H$38,5)</f>
        <v>수공예(윤)1</v>
      </c>
      <c r="G4" s="17" t="str">
        <f>VLOOKUP($A$1,[1]Sheet1!$C$27:$H$38,6)</f>
        <v>외국어(우랑)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27" t="s">
        <v>13</v>
      </c>
      <c r="C6" s="28" t="str">
        <f>VLOOKUP($A$1,[1]Sheet1!$C$40:$H$50,2)</f>
        <v>체육(장)</v>
      </c>
      <c r="D6" s="17" t="str">
        <f>VLOOKUP($A$1,[1]Sheet1!$C$40:$H$50,3)</f>
        <v>재량</v>
      </c>
      <c r="E6" s="17" t="str">
        <f>VLOOKUP($A$1,[1]Sheet1!$C$40:$H$50,4)</f>
        <v>오이(영/주)3</v>
      </c>
      <c r="F6" s="17" t="str">
        <f>VLOOKUP($A$1,[1]Sheet1!$C$40:$H$50,5)</f>
        <v>체육(장)</v>
      </c>
      <c r="G6" s="17" t="str">
        <f>VLOOKUP($A$1,[1]Sheet1!$C$40:$H$50,6)</f>
        <v>수공예(윤)1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B8C9-F2BB-474B-AF48-57A82CD8813F}">
  <dimension ref="A1:G7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22">
        <v>5</v>
      </c>
      <c r="B1" s="23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6</v>
      </c>
      <c r="C2" s="26"/>
      <c r="D2" s="16"/>
      <c r="E2" s="16"/>
      <c r="F2" s="16"/>
      <c r="G2" s="16"/>
    </row>
    <row r="3" spans="1:7" x14ac:dyDescent="0.55000000000000004">
      <c r="A3" s="17" t="s">
        <v>7</v>
      </c>
      <c r="B3" s="27" t="s">
        <v>8</v>
      </c>
      <c r="C3" s="28" t="str">
        <f>VLOOKUP($A$1,[1]Sheet1!$C$14:$H$25,2)</f>
        <v>목공(라)1/수공예(금)1</v>
      </c>
      <c r="D3" s="17" t="str">
        <f>VLOOKUP($A$1,[1]Sheet1!$C$14:$H$25,3)</f>
        <v>목공(라)1/수공예(금)1</v>
      </c>
      <c r="E3" s="17" t="str">
        <f>VLOOKUP($A$1,[1]Sheet1!$C$14:$H$25,4)</f>
        <v>음악(대)</v>
      </c>
      <c r="F3" s="17" t="str">
        <f>VLOOKUP($A$1,[1]Sheet1!$C$14:$H$25,5)</f>
        <v>재량</v>
      </c>
      <c r="G3" s="17" t="str">
        <f>VLOOKUP($A$1,[1]Sheet1!$C$14:$H$25,6)</f>
        <v>오이(은/주)3</v>
      </c>
    </row>
    <row r="4" spans="1:7" x14ac:dyDescent="0.55000000000000004">
      <c r="A4" s="17" t="s">
        <v>9</v>
      </c>
      <c r="B4" s="27" t="s">
        <v>10</v>
      </c>
      <c r="C4" s="28" t="str">
        <f>VLOOKUP($A$1,[1]Sheet1!$C$27:$H$38,2)</f>
        <v>목공(라)1/수공예(금)1</v>
      </c>
      <c r="D4" s="17" t="str">
        <f>VLOOKUP($A$1,[1]Sheet1!$C$27:$H$38,3)</f>
        <v>목공(라)1/수공예(금)1</v>
      </c>
      <c r="E4" s="17" t="str">
        <f>VLOOKUP($A$1,[1]Sheet1!$C$27:$H$38,4)</f>
        <v>외국어(지가)</v>
      </c>
      <c r="F4" s="17" t="str">
        <f>VLOOKUP($A$1,[1]Sheet1!$C$27:$H$38,5)</f>
        <v>외국어(지가)</v>
      </c>
      <c r="G4" s="17" t="str">
        <f>VLOOKUP($A$1,[1]Sheet1!$C$27:$H$38,6)</f>
        <v>외국어(지가)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27" t="s">
        <v>13</v>
      </c>
      <c r="C6" s="28" t="str">
        <f>VLOOKUP($A$1,[1]Sheet1!$C$40:$H$50,2)</f>
        <v>오이(은/주)3</v>
      </c>
      <c r="D6" s="17" t="str">
        <f>VLOOKUP($A$1,[1]Sheet1!$C$40:$H$50,3)</f>
        <v>외국어(지가)</v>
      </c>
      <c r="E6" s="17" t="str">
        <f>VLOOKUP($A$1,[1]Sheet1!$C$40:$H$50,4)</f>
        <v>체육(장형)</v>
      </c>
      <c r="F6" s="17" t="str">
        <f>VLOOKUP($A$1,[1]Sheet1!$C$40:$H$50,5)</f>
        <v>음악(대)</v>
      </c>
      <c r="G6" s="17" t="str">
        <f>VLOOKUP($A$1,[1]Sheet1!$C$40:$H$50,6)</f>
        <v>재량</v>
      </c>
    </row>
    <row r="7" spans="1:7" x14ac:dyDescent="0.55000000000000004">
      <c r="A7" s="17" t="s">
        <v>14</v>
      </c>
      <c r="B7" s="27" t="s">
        <v>15</v>
      </c>
      <c r="C7" s="29" t="str">
        <f>VLOOKUP($A$1,[1]Sheet1!$C$52:$H$59,2)</f>
        <v>외국어(지가)</v>
      </c>
      <c r="D7" s="17" t="str">
        <f>VLOOKUP($A$1,[1]Sheet1!$C$52:$H$59,3)</f>
        <v>0</v>
      </c>
      <c r="E7" s="21" t="str">
        <f>VLOOKUP($A$1,[1]Sheet1!$C$52:$H$59,4)</f>
        <v>체육(장형)</v>
      </c>
      <c r="F7" s="17">
        <f>VLOOKUP($A$1,[1]Sheet1!$C$52:$H$59,5)</f>
        <v>0</v>
      </c>
      <c r="G7" s="17" t="str">
        <f>VLOOKUP($A$1,[1]Sheet1!$C$52:$H$59,6)</f>
        <v>서커스(장형대)/0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DCEC-A356-4136-8842-0088A31EBB79}">
  <dimension ref="A1:G8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30">
        <v>6</v>
      </c>
      <c r="B1" s="31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6</v>
      </c>
      <c r="C2" s="26"/>
      <c r="D2" s="16"/>
      <c r="E2" s="16"/>
      <c r="F2" s="16"/>
      <c r="G2" s="16"/>
    </row>
    <row r="3" spans="1:7" x14ac:dyDescent="0.55000000000000004">
      <c r="A3" s="17" t="s">
        <v>7</v>
      </c>
      <c r="B3" s="27" t="s">
        <v>8</v>
      </c>
      <c r="C3" s="28" t="str">
        <f>VLOOKUP($A$1,[1]Sheet1!$C$14:$H$25,2)</f>
        <v>음악(대)</v>
      </c>
      <c r="D3" s="17" t="str">
        <f>VLOOKUP($A$1,[1]Sheet1!$C$14:$H$25,3)</f>
        <v>외국어(가랑)</v>
      </c>
      <c r="E3" s="17" t="str">
        <f>VLOOKUP($A$1,[1]Sheet1!$C$14:$H$25,4)</f>
        <v>오이(은/주)3</v>
      </c>
      <c r="F3" s="17" t="str">
        <f>VLOOKUP($A$1,[1]Sheet1!$C$14:$H$25,5)</f>
        <v>음악(대)</v>
      </c>
      <c r="G3" s="17" t="str">
        <f>VLOOKUP($A$1,[1]Sheet1!$C$14:$H$25,6)</f>
        <v>외국어(가랑)</v>
      </c>
    </row>
    <row r="4" spans="1:7" x14ac:dyDescent="0.55000000000000004">
      <c r="A4" s="17" t="s">
        <v>9</v>
      </c>
      <c r="B4" s="27" t="s">
        <v>10</v>
      </c>
      <c r="C4" s="28" t="str">
        <f>VLOOKUP($A$1,[1]Sheet1!$C$27:$H$38,2)</f>
        <v>외국어(가랑)</v>
      </c>
      <c r="D4" s="17" t="str">
        <f>VLOOKUP($A$1,[1]Sheet1!$C$27:$H$38,3)</f>
        <v>오이(은/주)3</v>
      </c>
      <c r="E4" s="17" t="str">
        <f>VLOOKUP($A$1,[1]Sheet1!$C$27:$H$38,4)</f>
        <v>외국어(가랑)</v>
      </c>
      <c r="F4" s="17" t="str">
        <f>VLOOKUP($A$1,[1]Sheet1!$C$27:$H$38,5)</f>
        <v>외국어(가랑)</v>
      </c>
      <c r="G4" s="17" t="str">
        <f>VLOOKUP($A$1,[1]Sheet1!$C$27:$H$38,6)</f>
        <v>재량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27" t="s">
        <v>13</v>
      </c>
      <c r="C6" s="28" t="str">
        <f>VLOOKUP($A$1,[1]Sheet1!$C$40:$H$50,2)</f>
        <v>목공(라)1/수공예(윤)1</v>
      </c>
      <c r="D6" s="17" t="str">
        <f>VLOOKUP($A$1,[1]Sheet1!$C$40:$H$50,3)</f>
        <v>체육(장)</v>
      </c>
      <c r="E6" s="17" t="str">
        <f>VLOOKUP($A$1,[1]Sheet1!$C$40:$H$50,4)</f>
        <v>목공(라)1/수공예(윤)1</v>
      </c>
      <c r="F6" s="17" t="str">
        <f>VLOOKUP($A$1,[1]Sheet1!$C$40:$H$50,5)</f>
        <v>서예</v>
      </c>
      <c r="G6" s="17" t="str">
        <f>VLOOKUP($A$1,[1]Sheet1!$C$40:$H$50,6)</f>
        <v>미술</v>
      </c>
    </row>
    <row r="7" spans="1:7" x14ac:dyDescent="0.55000000000000004">
      <c r="A7" s="17" t="s">
        <v>14</v>
      </c>
      <c r="B7" s="27" t="s">
        <v>15</v>
      </c>
      <c r="C7" s="28" t="str">
        <f>VLOOKUP($A$1,[1]Sheet1!$C$52:$H$59,2)</f>
        <v>목공(라)1/수공예(윤)1</v>
      </c>
      <c r="D7" s="17" t="str">
        <f>VLOOKUP($A$1,[1]Sheet1!$C$52:$H$59,3)</f>
        <v>체육(장)</v>
      </c>
      <c r="E7" s="17" t="str">
        <f>VLOOKUP($A$1,[1]Sheet1!$C$52:$H$59,4)</f>
        <v>목공(라)1/수공예(윤)1</v>
      </c>
      <c r="F7" s="17" t="str">
        <f>VLOOKUP($A$1,[1]Sheet1!$C$52:$H$59,5)</f>
        <v>서예</v>
      </c>
      <c r="G7" s="17" t="str">
        <f>VLOOKUP($A$1,[1]Sheet1!$C$52:$H$59,6)</f>
        <v>미술</v>
      </c>
    </row>
    <row r="8" spans="1:7" x14ac:dyDescent="0.55000000000000004">
      <c r="A8" s="17" t="s">
        <v>16</v>
      </c>
      <c r="B8" s="27" t="s">
        <v>17</v>
      </c>
      <c r="C8" s="29">
        <f>VLOOKUP($A$1,[1]Sheet1!$C$61:$H$67,2)</f>
        <v>0</v>
      </c>
      <c r="D8" s="21">
        <f>VLOOKUP($A$1,[1]Sheet1!$C$61:$H$67,3)</f>
        <v>0</v>
      </c>
      <c r="E8" s="17" t="str">
        <f>VLOOKUP($A$1,[1]Sheet1!$C$61:$H$67,4)</f>
        <v>0</v>
      </c>
      <c r="F8" s="21" t="str">
        <f>VLOOKUP($A$1,[1]Sheet1!$C$61:$H$67,5)</f>
        <v>재량</v>
      </c>
      <c r="G8" s="21">
        <f>VLOOKUP($A$1,[1]Sheet1!$C$61:$H$67,6)</f>
        <v>0</v>
      </c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814F-1712-4BEF-9F23-8F89FF487281}">
  <dimension ref="A1:G9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32">
        <v>7</v>
      </c>
      <c r="B1" s="33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6</v>
      </c>
      <c r="C2" s="26"/>
      <c r="D2" s="16"/>
      <c r="E2" s="16"/>
      <c r="F2" s="16"/>
      <c r="G2" s="16"/>
    </row>
    <row r="3" spans="1:7" x14ac:dyDescent="0.55000000000000004">
      <c r="A3" s="17" t="s">
        <v>7</v>
      </c>
      <c r="B3" s="27" t="s">
        <v>8</v>
      </c>
      <c r="C3" s="28" t="str">
        <f>VLOOKUP($A$1,[1]Sheet1!$C$14:$H$25,2)</f>
        <v>오이(영/주)3</v>
      </c>
      <c r="D3" s="17" t="str">
        <f>VLOOKUP($A$1,[1]Sheet1!$C$14:$H$25,3)</f>
        <v>중국어(우)</v>
      </c>
      <c r="E3" s="17" t="str">
        <f>VLOOKUP($A$1,[1]Sheet1!$C$14:$H$25,4)</f>
        <v>체육(장)/미술</v>
      </c>
      <c r="F3" s="17" t="str">
        <f>VLOOKUP($A$1,[1]Sheet1!$C$14:$H$25,5)</f>
        <v>서예</v>
      </c>
      <c r="G3" s="17" t="str">
        <f>VLOOKUP($A$1,[1]Sheet1!$C$14:$H$25,6)</f>
        <v>음악(대)</v>
      </c>
    </row>
    <row r="4" spans="1:7" x14ac:dyDescent="0.55000000000000004">
      <c r="A4" s="17" t="s">
        <v>9</v>
      </c>
      <c r="B4" s="27" t="s">
        <v>10</v>
      </c>
      <c r="C4" s="28" t="str">
        <f>VLOOKUP($A$1,[1]Sheet1!$C$27:$H$38,2)</f>
        <v>재량/음악</v>
      </c>
      <c r="D4" s="17" t="str">
        <f>VLOOKUP($A$1,[1]Sheet1!$C$27:$H$38,3)</f>
        <v>음악(대)/재량</v>
      </c>
      <c r="E4" s="17" t="str">
        <f>VLOOKUP($A$1,[1]Sheet1!$C$27:$H$38,4)</f>
        <v>체육(장)/미술</v>
      </c>
      <c r="F4" s="17" t="str">
        <f>VLOOKUP($A$1,[1]Sheet1!$C$27:$H$38,5)</f>
        <v>서예</v>
      </c>
      <c r="G4" s="17" t="str">
        <f>VLOOKUP($A$1,[1]Sheet1!$C$27:$H$38,6)</f>
        <v>오이(영/주)3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27" t="s">
        <v>13</v>
      </c>
      <c r="C6" s="28" t="str">
        <f>VLOOKUP($A$1,[1]Sheet1!$C$40:$H$50,2)</f>
        <v>영어(랑)</v>
      </c>
      <c r="D6" s="17" t="str">
        <f>VLOOKUP($A$1,[1]Sheet1!$C$40:$H$50,3)</f>
        <v>목공(라)1</v>
      </c>
      <c r="E6" s="17" t="str">
        <f>VLOOKUP($A$1,[1]Sheet1!$C$40:$H$50,4)</f>
        <v>영어(랑)</v>
      </c>
      <c r="F6" s="17" t="str">
        <f>VLOOKUP($A$1,[1]Sheet1!$C$40:$H$50,5)</f>
        <v>중국어(우)</v>
      </c>
      <c r="G6" s="17" t="str">
        <f>VLOOKUP($A$1,[1]Sheet1!$C$40:$H$50,6)</f>
        <v>중국어(우)</v>
      </c>
    </row>
    <row r="7" spans="1:7" x14ac:dyDescent="0.55000000000000004">
      <c r="A7" s="17" t="s">
        <v>14</v>
      </c>
      <c r="B7" s="27" t="s">
        <v>15</v>
      </c>
      <c r="C7" s="28" t="str">
        <f>VLOOKUP($A$1,[1]Sheet1!$C$52:$H$59,2)</f>
        <v>체육(장)/미술</v>
      </c>
      <c r="D7" s="17" t="str">
        <f>VLOOKUP($A$1,[1]Sheet1!$C$52:$H$59,3)</f>
        <v>목공(라)1</v>
      </c>
      <c r="E7" s="17" t="str">
        <f>VLOOKUP($A$1,[1]Sheet1!$C$52:$H$59,4)</f>
        <v>무예</v>
      </c>
      <c r="F7" s="17" t="str">
        <f>VLOOKUP($A$1,[1]Sheet1!$C$52:$H$59,5)</f>
        <v>수공예(금)2</v>
      </c>
      <c r="G7" s="17" t="str">
        <f>VLOOKUP($A$1,[1]Sheet1!$C$52:$H$59,6)</f>
        <v>재량</v>
      </c>
    </row>
    <row r="8" spans="1:7" x14ac:dyDescent="0.55000000000000004">
      <c r="A8" s="17" t="s">
        <v>16</v>
      </c>
      <c r="B8" s="27" t="s">
        <v>17</v>
      </c>
      <c r="C8" s="28" t="str">
        <f>VLOOKUP($A$1,[1]Sheet1!$C$61:$H$67,2)</f>
        <v>체육(장)/미술</v>
      </c>
      <c r="D8" s="17" t="str">
        <f>VLOOKUP($A$1,[1]Sheet1!$C$61:$H$67,3)</f>
        <v>담임오케</v>
      </c>
      <c r="E8" s="17" t="str">
        <f>VLOOKUP($A$1,[1]Sheet1!$C$61:$H$67,4)</f>
        <v>무예</v>
      </c>
      <c r="F8" s="17" t="str">
        <f>VLOOKUP($A$1,[1]Sheet1!$C$61:$H$67,5)</f>
        <v>수공예(금)2</v>
      </c>
      <c r="G8" s="17" t="str">
        <f>VLOOKUP($A$1,[1]Sheet1!$C$61:$H$67,6)</f>
        <v>영어(랑)</v>
      </c>
    </row>
    <row r="9" spans="1:7" x14ac:dyDescent="0.55000000000000004">
      <c r="A9" s="17" t="s">
        <v>18</v>
      </c>
      <c r="B9" s="27" t="s">
        <v>19</v>
      </c>
      <c r="C9" s="29"/>
      <c r="D9" s="21"/>
      <c r="E9" s="21"/>
      <c r="F9" s="21"/>
      <c r="G9" s="21"/>
    </row>
  </sheetData>
  <mergeCells count="2">
    <mergeCell ref="A1:B1"/>
    <mergeCell ref="A5:G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950B-68DA-4D2F-8F88-BDB2693FB2F9}">
  <dimension ref="A1:G9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32">
        <v>8</v>
      </c>
      <c r="B1" s="33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3" t="s">
        <v>5</v>
      </c>
      <c r="B2" s="25" t="s">
        <v>20</v>
      </c>
      <c r="C2" s="26"/>
      <c r="D2" s="16"/>
      <c r="E2" s="16"/>
      <c r="F2" s="16"/>
      <c r="G2" s="16"/>
    </row>
    <row r="3" spans="1:7" x14ac:dyDescent="0.55000000000000004">
      <c r="A3" s="17" t="s">
        <v>7</v>
      </c>
      <c r="B3" s="27" t="s">
        <v>8</v>
      </c>
      <c r="C3" s="28" t="str">
        <f>VLOOKUP($A$1,[1]Sheet1!$C$14:$H$25,2)</f>
        <v>미술</v>
      </c>
      <c r="D3" s="17" t="str">
        <f>VLOOKUP($A$1,[1]Sheet1!$C$14:$H$25,3)</f>
        <v>체육(형장)</v>
      </c>
      <c r="E3" s="17" t="str">
        <f>VLOOKUP($A$1,[1]Sheet1!$C$14:$H$25,4)</f>
        <v>무예</v>
      </c>
      <c r="F3" s="17" t="str">
        <f>VLOOKUP($A$1,[1]Sheet1!$C$14:$H$25,5)</f>
        <v>재량</v>
      </c>
      <c r="G3" s="17" t="str">
        <f>VLOOKUP($A$1,[1]Sheet1!$C$14:$H$25,6)</f>
        <v>수학연습</v>
      </c>
    </row>
    <row r="4" spans="1:7" x14ac:dyDescent="0.55000000000000004">
      <c r="A4" s="17" t="s">
        <v>9</v>
      </c>
      <c r="B4" s="27" t="s">
        <v>10</v>
      </c>
      <c r="C4" s="28" t="str">
        <f>VLOOKUP($A$1,[1]Sheet1!$C$27:$H$38,2)</f>
        <v>음악(대)</v>
      </c>
      <c r="D4" s="17" t="str">
        <f>VLOOKUP($A$1,[1]Sheet1!$C$27:$H$38,3)</f>
        <v>체육(형장)</v>
      </c>
      <c r="E4" s="17" t="str">
        <f>VLOOKUP($A$1,[1]Sheet1!$C$27:$H$38,4)</f>
        <v>무예</v>
      </c>
      <c r="F4" s="17" t="str">
        <f>VLOOKUP($A$1,[1]Sheet1!$C$27:$H$38,5)</f>
        <v>오이(은/대)3</v>
      </c>
      <c r="G4" s="17" t="str">
        <f>VLOOKUP($A$1,[1]Sheet1!$C$27:$H$38,6)</f>
        <v>영어(양)</v>
      </c>
    </row>
    <row r="5" spans="1:7" x14ac:dyDescent="0.55000000000000004">
      <c r="A5" s="5" t="s">
        <v>11</v>
      </c>
      <c r="B5" s="6"/>
      <c r="C5" s="6"/>
      <c r="D5" s="6"/>
      <c r="E5" s="6"/>
      <c r="F5" s="6"/>
      <c r="G5" s="7"/>
    </row>
    <row r="6" spans="1:7" x14ac:dyDescent="0.55000000000000004">
      <c r="A6" s="17" t="s">
        <v>12</v>
      </c>
      <c r="B6" s="27" t="s">
        <v>13</v>
      </c>
      <c r="C6" s="28" t="str">
        <f>VLOOKUP($A$1,[1]Sheet1!$C$40:$H$50,2)</f>
        <v>영어(양)</v>
      </c>
      <c r="D6" s="17" t="str">
        <f>VLOOKUP($A$1,[1]Sheet1!$C$40:$H$50,3)</f>
        <v>중국어(우)</v>
      </c>
      <c r="E6" s="17" t="str">
        <f>VLOOKUP($A$1,[1]Sheet1!$C$40:$H$50,4)</f>
        <v>중국어(우)</v>
      </c>
      <c r="F6" s="17" t="str">
        <f>VLOOKUP($A$1,[1]Sheet1!$C$40:$H$50,5)</f>
        <v>영어(양)</v>
      </c>
      <c r="G6" s="17" t="str">
        <f>VLOOKUP($A$1,[1]Sheet1!$C$40:$H$50,6)</f>
        <v>목공(유)1/수공예(금)2</v>
      </c>
    </row>
    <row r="7" spans="1:7" x14ac:dyDescent="0.55000000000000004">
      <c r="A7" s="17" t="s">
        <v>14</v>
      </c>
      <c r="B7" s="27" t="s">
        <v>15</v>
      </c>
      <c r="C7" s="28" t="str">
        <f>VLOOKUP($A$1,[1]Sheet1!$C$52:$H$59,2)</f>
        <v>중국어(우)</v>
      </c>
      <c r="D7" s="17" t="str">
        <f>VLOOKUP($A$1,[1]Sheet1!$C$52:$H$59,3)</f>
        <v>음악(대)</v>
      </c>
      <c r="E7" s="17" t="str">
        <f>VLOOKUP($A$1,[1]Sheet1!$C$52:$H$59,4)</f>
        <v>수학연습(선)</v>
      </c>
      <c r="F7" s="17" t="str">
        <f>VLOOKUP($A$1,[1]Sheet1!$C$52:$H$59,5)</f>
        <v>연극</v>
      </c>
      <c r="G7" s="17" t="str">
        <f>VLOOKUP($A$1,[1]Sheet1!$C$52:$H$59,6)</f>
        <v>목공(유)1/수공예(금)2</v>
      </c>
    </row>
    <row r="8" spans="1:7" x14ac:dyDescent="0.55000000000000004">
      <c r="A8" s="17" t="s">
        <v>16</v>
      </c>
      <c r="B8" s="27" t="s">
        <v>17</v>
      </c>
      <c r="C8" s="28" t="str">
        <f>VLOOKUP($A$1,[1]Sheet1!$C$61:$H$67,2)</f>
        <v>0</v>
      </c>
      <c r="D8" s="17" t="str">
        <f>VLOOKUP($A$1,[1]Sheet1!$C$61:$H$67,3)</f>
        <v>담임오케</v>
      </c>
      <c r="E8" s="17" t="str">
        <f>VLOOKUP($A$1,[1]Sheet1!$C$61:$H$67,4)</f>
        <v>오이(은/대)3</v>
      </c>
      <c r="F8" s="17" t="str">
        <f>VLOOKUP($A$1,[1]Sheet1!$C$61:$H$67,5)</f>
        <v>연극</v>
      </c>
      <c r="G8" s="17" t="str">
        <f>VLOOKUP($A$1,[1]Sheet1!$C$61:$H$67,6)</f>
        <v>목공(유)1/수공예(금)2</v>
      </c>
    </row>
    <row r="9" spans="1:7" x14ac:dyDescent="0.55000000000000004">
      <c r="A9" s="17" t="s">
        <v>18</v>
      </c>
      <c r="B9" s="27" t="s">
        <v>19</v>
      </c>
      <c r="C9" s="29"/>
      <c r="D9" s="21"/>
      <c r="E9" s="21"/>
      <c r="F9" s="21"/>
      <c r="G9" s="21"/>
    </row>
  </sheetData>
  <mergeCells count="2">
    <mergeCell ref="A1:B1"/>
    <mergeCell ref="A5:G5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AA0A-B828-4113-AA35-EFE40E30E6E1}">
  <dimension ref="A1:G9"/>
  <sheetViews>
    <sheetView workbookViewId="0">
      <selection sqref="A1:G1048576"/>
    </sheetView>
  </sheetViews>
  <sheetFormatPr defaultRowHeight="21.45" x14ac:dyDescent="0.55000000000000004"/>
  <cols>
    <col min="1" max="2" width="15.640625" style="1" customWidth="1"/>
    <col min="3" max="7" width="20.640625" style="1" customWidth="1"/>
  </cols>
  <sheetData>
    <row r="1" spans="1:7" ht="21.9" thickBot="1" x14ac:dyDescent="0.6">
      <c r="A1" s="34">
        <v>9</v>
      </c>
      <c r="B1" s="35"/>
      <c r="C1" s="24" t="s">
        <v>0</v>
      </c>
      <c r="D1" s="12" t="s">
        <v>1</v>
      </c>
      <c r="E1" s="12" t="s">
        <v>2</v>
      </c>
      <c r="F1" s="12" t="s">
        <v>3</v>
      </c>
      <c r="G1" s="12" t="s">
        <v>4</v>
      </c>
    </row>
    <row r="2" spans="1:7" ht="21.9" thickTop="1" x14ac:dyDescent="0.55000000000000004">
      <c r="A2" s="16" t="s">
        <v>21</v>
      </c>
      <c r="B2" s="25" t="s">
        <v>22</v>
      </c>
      <c r="C2" s="36" t="s">
        <v>5</v>
      </c>
      <c r="D2" s="37"/>
      <c r="E2" s="37"/>
      <c r="F2" s="37"/>
      <c r="G2" s="38"/>
    </row>
    <row r="3" spans="1:7" x14ac:dyDescent="0.55000000000000004">
      <c r="A3" s="17" t="s">
        <v>23</v>
      </c>
      <c r="B3" s="27" t="s">
        <v>24</v>
      </c>
      <c r="C3" s="28" t="str">
        <f>VLOOKUP($A$1,[1]Sheet1!$C$8:$H$11,2)</f>
        <v>체육(형)</v>
      </c>
      <c r="D3" s="17" t="str">
        <f>VLOOKUP($A$1,[1]Sheet1!$C$8:$H$11,3)</f>
        <v>미술</v>
      </c>
      <c r="E3" s="17" t="str">
        <f>VLOOKUP($A$1,[1]Sheet1!$C$8:$H$11,4)</f>
        <v>목공(유)1/수공예(윤)2</v>
      </c>
      <c r="F3" s="17" t="str">
        <f>VLOOKUP($A$1,[1]Sheet1!$C$8:$H$11,5)</f>
        <v>목공(유)1/수공예(윤)2</v>
      </c>
      <c r="G3" s="17" t="str">
        <f>VLOOKUP($A$1,[1]Sheet1!$C$8:$H$11,6)</f>
        <v>재량</v>
      </c>
    </row>
    <row r="4" spans="1:7" x14ac:dyDescent="0.55000000000000004">
      <c r="A4" s="17" t="s">
        <v>7</v>
      </c>
      <c r="B4" s="27" t="s">
        <v>8</v>
      </c>
      <c r="C4" s="28" t="str">
        <f>VLOOKUP($A$1,[1]Sheet1!$C$14:$H$25,2)</f>
        <v>체육(형)</v>
      </c>
      <c r="D4" s="17" t="str">
        <f>VLOOKUP($A$1,[1]Sheet1!$C$14:$H$25,3)</f>
        <v>미술</v>
      </c>
      <c r="E4" s="17" t="str">
        <f>VLOOKUP($A$1,[1]Sheet1!$C$14:$H$25,4)</f>
        <v>목공(유)1/수공예(윤)2</v>
      </c>
      <c r="F4" s="17" t="str">
        <f>VLOOKUP($A$1,[1]Sheet1!$C$14:$H$25,5)</f>
        <v>목공(유)1/수공예(윤)2</v>
      </c>
      <c r="G4" s="17" t="str">
        <f>VLOOKUP($A$1,[1]Sheet1!$C$14:$H$25,6)</f>
        <v>국어연습</v>
      </c>
    </row>
    <row r="5" spans="1:7" x14ac:dyDescent="0.55000000000000004">
      <c r="A5" s="17" t="s">
        <v>9</v>
      </c>
      <c r="B5" s="27" t="s">
        <v>10</v>
      </c>
      <c r="C5" s="28" t="str">
        <f>VLOOKUP($A$1,[1]Sheet1!$C$27:$H$38,2)</f>
        <v>중국어(전)</v>
      </c>
      <c r="D5" s="17" t="str">
        <f>VLOOKUP($A$1,[1]Sheet1!$C$27:$H$38,3)</f>
        <v>정보학</v>
      </c>
      <c r="E5" s="17" t="str">
        <f>VLOOKUP($A$1,[1]Sheet1!$C$27:$H$38,4)</f>
        <v>수학연습(선)</v>
      </c>
      <c r="F5" s="17" t="str">
        <f>VLOOKUP($A$1,[1]Sheet1!$C$27:$H$38,5)</f>
        <v>국어연습</v>
      </c>
      <c r="G5" s="17" t="str">
        <f>VLOOKUP($A$1,[1]Sheet1!$C$27:$H$38,6)</f>
        <v>수학연습(선)</v>
      </c>
    </row>
    <row r="6" spans="1:7" x14ac:dyDescent="0.55000000000000004">
      <c r="A6" s="39" t="s">
        <v>11</v>
      </c>
      <c r="B6" s="40"/>
      <c r="C6" s="40"/>
      <c r="D6" s="40"/>
      <c r="E6" s="40"/>
      <c r="F6" s="40"/>
      <c r="G6" s="41"/>
    </row>
    <row r="7" spans="1:7" x14ac:dyDescent="0.55000000000000004">
      <c r="A7" s="17" t="s">
        <v>12</v>
      </c>
      <c r="B7" s="27" t="s">
        <v>13</v>
      </c>
      <c r="C7" s="28" t="str">
        <f>VLOOKUP($A$1,[1]Sheet1!$C$40:$H$50,2)</f>
        <v>음악(나)</v>
      </c>
      <c r="D7" s="17" t="str">
        <f>VLOOKUP($A$1,[1]Sheet1!$C$40:$H$50,3)</f>
        <v>오이(은/주)3</v>
      </c>
      <c r="E7" s="17" t="str">
        <f>VLOOKUP($A$1,[1]Sheet1!$C$40:$H$50,4)</f>
        <v>음악(나)</v>
      </c>
      <c r="F7" s="17" t="str">
        <f>VLOOKUP($A$1,[1]Sheet1!$C$40:$H$50,5)</f>
        <v>영어(랑)</v>
      </c>
      <c r="G7" s="17" t="str">
        <f>VLOOKUP($A$1,[1]Sheet1!$C$40:$H$50,6)</f>
        <v>오이(은)B/체육A</v>
      </c>
    </row>
    <row r="8" spans="1:7" x14ac:dyDescent="0.55000000000000004">
      <c r="A8" s="17" t="s">
        <v>14</v>
      </c>
      <c r="B8" s="27" t="s">
        <v>15</v>
      </c>
      <c r="C8" s="28" t="str">
        <f>VLOOKUP($A$1,[1]Sheet1!$C$52:$H$59,2)</f>
        <v>재량</v>
      </c>
      <c r="D8" s="17" t="str">
        <f>VLOOKUP($A$1,[1]Sheet1!$C$52:$H$59,3)</f>
        <v>영어(랑)</v>
      </c>
      <c r="E8" s="17" t="str">
        <f>VLOOKUP($A$1,[1]Sheet1!$C$52:$H$59,4)</f>
        <v>중국어(전)</v>
      </c>
      <c r="F8" s="17" t="str">
        <f>VLOOKUP($A$1,[1]Sheet1!$C$52:$H$59,5)</f>
        <v>중국어(우)</v>
      </c>
      <c r="G8" s="17" t="str">
        <f>VLOOKUP($A$1,[1]Sheet1!$C$52:$H$59,6)</f>
        <v>영어(랑)</v>
      </c>
    </row>
    <row r="9" spans="1:7" x14ac:dyDescent="0.55000000000000004">
      <c r="A9" s="17" t="s">
        <v>16</v>
      </c>
      <c r="B9" s="27" t="s">
        <v>17</v>
      </c>
      <c r="C9" s="28" t="str">
        <f>VLOOKUP($A$1,[1]Sheet1!$C$61:$H$67,2)</f>
        <v>상급학급회의</v>
      </c>
      <c r="D9" s="21">
        <f>VLOOKUP($A$1,[1]Sheet1!$C$61:$H$67,3)</f>
        <v>0</v>
      </c>
      <c r="E9" s="21">
        <f>VLOOKUP($A$1,[1]Sheet1!$C$61:$H$67,4)</f>
        <v>0</v>
      </c>
      <c r="F9" s="21" t="str">
        <f>VLOOKUP($A$1,[1]Sheet1!$C$61:$H$67,5)</f>
        <v>오이(은)A/체육B</v>
      </c>
      <c r="G9" s="21">
        <f>VLOOKUP($A$1,[1]Sheet1!$C$61:$H$67,6)</f>
        <v>0</v>
      </c>
    </row>
  </sheetData>
  <mergeCells count="3">
    <mergeCell ref="A1:B1"/>
    <mergeCell ref="C2:G2"/>
    <mergeCell ref="A6:G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1학년</vt:lpstr>
      <vt:lpstr>2학년</vt:lpstr>
      <vt:lpstr>3학년</vt:lpstr>
      <vt:lpstr>4학년</vt:lpstr>
      <vt:lpstr>5학년</vt:lpstr>
      <vt:lpstr>6학년</vt:lpstr>
      <vt:lpstr>7학년</vt:lpstr>
      <vt:lpstr>8학년</vt:lpstr>
      <vt:lpstr>9학년</vt:lpstr>
      <vt:lpstr>10학년</vt:lpstr>
      <vt:lpstr>11학년</vt:lpstr>
      <vt:lpstr>12학년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misong Woo</dc:creator>
  <cp:lastModifiedBy>misong Woo</cp:lastModifiedBy>
  <cp:lastPrinted>2025-09-09T07:22:42Z</cp:lastPrinted>
  <dcterms:created xsi:type="dcterms:W3CDTF">2025-09-09T07:21:02Z</dcterms:created>
  <dcterms:modified xsi:type="dcterms:W3CDTF">2025-09-09T07:24:11Z</dcterms:modified>
</cp:coreProperties>
</file>